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Usuario\Desktop\CONSEJOS\CONSEJO DIRECTIVO\XXXVIII SESIÓN DE CONSEJO DIRECTIVO\CARPETA DIGITAL 38\CARPETA DIGITAL 38\Hipervinculos\"/>
    </mc:Choice>
  </mc:AlternateContent>
  <xr:revisionPtr revIDLastSave="0" documentId="8_{F399F660-2D45-4667-B782-6A3F8BB9729E}" xr6:coauthVersionLast="47" xr6:coauthVersionMax="47" xr10:uidLastSave="{00000000-0000-0000-0000-000000000000}"/>
  <bookViews>
    <workbookView xWindow="-120" yWindow="-120" windowWidth="24240" windowHeight="13140" activeTab="1" xr2:uid="{00000000-000D-0000-FFFF-FFFF00000000}"/>
  </bookViews>
  <sheets>
    <sheet name="PAAAS 2024 (DESGLOSADO)" sheetId="1" r:id="rId1"/>
    <sheet name="CALENDARIO FINANCIER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7" i="2" l="1"/>
  <c r="O67" i="2"/>
  <c r="N67" i="2"/>
  <c r="M67" i="2"/>
  <c r="L67" i="2"/>
  <c r="K67" i="2"/>
  <c r="J67" i="2"/>
  <c r="I67" i="2"/>
  <c r="H67" i="2"/>
  <c r="G67" i="2"/>
  <c r="F67" i="2"/>
  <c r="E67" i="2"/>
  <c r="C64" i="2"/>
  <c r="C27" i="2"/>
  <c r="C9" i="2"/>
  <c r="C67" i="2" s="1"/>
  <c r="P212" i="1" l="1"/>
  <c r="P211" i="1"/>
  <c r="P17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8" i="1"/>
  <c r="P177" i="1"/>
  <c r="P176" i="1"/>
  <c r="P175" i="1"/>
  <c r="P172" i="1"/>
  <c r="P171" i="1"/>
  <c r="P170" i="1"/>
  <c r="P169" i="1"/>
  <c r="P168" i="1"/>
  <c r="P167" i="1"/>
  <c r="P166" i="1"/>
  <c r="P165" i="1"/>
  <c r="P164" i="1"/>
  <c r="P163" i="1"/>
  <c r="P162" i="1"/>
  <c r="P160" i="1"/>
  <c r="P159" i="1"/>
  <c r="P158" i="1"/>
  <c r="P157" i="1"/>
  <c r="P156" i="1"/>
  <c r="P155" i="1"/>
  <c r="P154" i="1"/>
  <c r="P152" i="1"/>
  <c r="P151" i="1"/>
  <c r="P150" i="1"/>
  <c r="P149" i="1"/>
  <c r="P148" i="1"/>
  <c r="P147" i="1"/>
  <c r="P146" i="1"/>
  <c r="P145" i="1"/>
  <c r="P144" i="1"/>
  <c r="P143" i="1"/>
  <c r="P141" i="1"/>
  <c r="P140" i="1"/>
  <c r="P139" i="1"/>
  <c r="P138" i="1"/>
  <c r="P137" i="1"/>
  <c r="P135" i="1"/>
  <c r="P133" i="1"/>
  <c r="P131" i="1"/>
  <c r="P129" i="1"/>
  <c r="P128" i="1"/>
  <c r="P127" i="1"/>
  <c r="P126" i="1"/>
  <c r="P125" i="1"/>
  <c r="P124" i="1"/>
  <c r="P122" i="1"/>
  <c r="P121" i="1"/>
  <c r="P120" i="1"/>
  <c r="P119" i="1"/>
  <c r="P118" i="1"/>
  <c r="P117" i="1"/>
  <c r="P115" i="1"/>
  <c r="P113" i="1"/>
  <c r="P112" i="1"/>
  <c r="P110" i="1"/>
  <c r="P108"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1" i="1"/>
  <c r="P70" i="1"/>
  <c r="P69" i="1"/>
  <c r="P68" i="1"/>
  <c r="P67" i="1"/>
  <c r="P62" i="1"/>
  <c r="P63" i="1"/>
  <c r="P64" i="1"/>
  <c r="P65" i="1"/>
  <c r="P61" i="1"/>
  <c r="P60" i="1"/>
  <c r="P59" i="1"/>
  <c r="P58" i="1"/>
  <c r="P57" i="1"/>
  <c r="P56" i="1"/>
  <c r="P55" i="1"/>
  <c r="P54" i="1"/>
  <c r="P53" i="1"/>
  <c r="P52" i="1"/>
  <c r="P51" i="1"/>
  <c r="P50" i="1"/>
  <c r="P49" i="1"/>
  <c r="P48" i="1"/>
  <c r="P213" i="1" l="1"/>
  <c r="P209" i="1"/>
  <c r="P46" i="1" l="1"/>
  <c r="P19" i="1"/>
  <c r="P20" i="1"/>
  <c r="P21" i="1"/>
  <c r="P22" i="1"/>
  <c r="P23" i="1"/>
  <c r="P24" i="1"/>
  <c r="P25" i="1"/>
  <c r="P26" i="1"/>
  <c r="P27" i="1"/>
  <c r="P28" i="1"/>
  <c r="P29" i="1"/>
  <c r="P30" i="1"/>
  <c r="P31" i="1"/>
  <c r="P32" i="1"/>
  <c r="P33" i="1"/>
  <c r="P34" i="1"/>
  <c r="P35" i="1"/>
  <c r="P36" i="1"/>
  <c r="P37" i="1"/>
  <c r="P38" i="1"/>
  <c r="P39" i="1"/>
  <c r="P40" i="1"/>
  <c r="P41" i="1"/>
  <c r="P42" i="1"/>
  <c r="P43" i="1"/>
  <c r="P44" i="1"/>
  <c r="P45" i="1"/>
  <c r="P12" i="1"/>
  <c r="P13" i="1"/>
  <c r="P14" i="1"/>
  <c r="P15" i="1"/>
  <c r="P16" i="1"/>
  <c r="P17" i="1"/>
  <c r="P18" i="1"/>
  <c r="P11" i="1"/>
  <c r="P174" i="1" l="1"/>
  <c r="P215" i="1" s="1"/>
</calcChain>
</file>

<file path=xl/sharedStrings.xml><?xml version="1.0" encoding="utf-8"?>
<sst xmlns="http://schemas.openxmlformats.org/spreadsheetml/2006/main" count="1630" uniqueCount="313">
  <si>
    <t>GOBIERNO DEL ESTADO DE SONORA</t>
  </si>
  <si>
    <t>OFICIALIA MAYOR</t>
  </si>
  <si>
    <t>SUBSECRETARIA DE RECURSOS MATERIALES Y SERVICIOS</t>
  </si>
  <si>
    <t>DIRECCIÓN GENERAL DE ADQUISICIONES</t>
  </si>
  <si>
    <t>N° (2)</t>
  </si>
  <si>
    <t xml:space="preserve">Partida presupuestal </t>
  </si>
  <si>
    <t xml:space="preserve">Descripción y especificaciones del bien o servicio </t>
  </si>
  <si>
    <t>Programa</t>
  </si>
  <si>
    <t>Modalidad</t>
  </si>
  <si>
    <t xml:space="preserve">Contratación Plurianual(SI/NO) </t>
  </si>
  <si>
    <t xml:space="preserve">Presupuesto anual asignado </t>
  </si>
  <si>
    <t>Origen del Recurso</t>
  </si>
  <si>
    <t xml:space="preserve">Cantidad </t>
  </si>
  <si>
    <t xml:space="preserve">Unidad de medida </t>
  </si>
  <si>
    <t xml:space="preserve">Costo unitario </t>
  </si>
  <si>
    <t>Total</t>
  </si>
  <si>
    <t xml:space="preserve">Lugar de aplicación </t>
  </si>
  <si>
    <t xml:space="preserve">Cantidad de suministro </t>
  </si>
  <si>
    <t xml:space="preserve">Tipo de adjudicación </t>
  </si>
  <si>
    <t xml:space="preserve">Justificación </t>
  </si>
  <si>
    <t>Trim. I</t>
  </si>
  <si>
    <t>Trim. II</t>
  </si>
  <si>
    <t>Trim. III</t>
  </si>
  <si>
    <t>Trim. IV</t>
  </si>
  <si>
    <t>Directa</t>
  </si>
  <si>
    <t>Licitación</t>
  </si>
  <si>
    <t xml:space="preserve"> PROGRAMA ANUAL DE ADQUISICIONES DE BIENES Y SERVICIOS 2024</t>
  </si>
  <si>
    <t>Contrato Marco</t>
  </si>
  <si>
    <t>Invitacion a Cuando Menos tres</t>
  </si>
  <si>
    <t>Costo Unitario</t>
  </si>
  <si>
    <t>HOJAS BLANCAS T/C  PAQUETE C/500</t>
  </si>
  <si>
    <t>HOJAS OPALINA BLANCA T/C 225 GRS</t>
  </si>
  <si>
    <t>PLUMA PUNTO MEDIANO (CAJA C/12)</t>
  </si>
  <si>
    <t>LAPIZ NO. 2 GRAFITO EN MADERA</t>
  </si>
  <si>
    <t>CLIP ESTANDAR NO. 1 metalico CAJA C/100 PIEZAS</t>
  </si>
  <si>
    <t>MARCADOR DOBLE PUNTA PERMANENTE (ULTRA FINO Y FINO)</t>
  </si>
  <si>
    <t>MARCADOR P/PINTARRON</t>
  </si>
  <si>
    <t>PROTECTOR DE HOJA T/C</t>
  </si>
  <si>
    <t>PZ</t>
  </si>
  <si>
    <t>PAQUETE</t>
  </si>
  <si>
    <t>CAJA</t>
  </si>
  <si>
    <t>4</t>
  </si>
  <si>
    <t>CAJA DE PLASTICO P/ARCHIVO T/O</t>
  </si>
  <si>
    <t>CALCULADORA DE ESCRITORIO 12 DIGITOS</t>
  </si>
  <si>
    <t>CARPETA VINYL 1</t>
  </si>
  <si>
    <t>CARPETA VINYL 2</t>
  </si>
  <si>
    <t>CARPETA VINYL 3</t>
  </si>
  <si>
    <t>CARPETA VINYL 4</t>
  </si>
  <si>
    <t>CARPETA VINYL 5</t>
  </si>
  <si>
    <t>CINTA ADHESIVA TRANSP. 48 X 50 CMS.</t>
  </si>
  <si>
    <t>CINTA CANELA 2 48 X 50 MT.</t>
  </si>
  <si>
    <t>CLIPS BLINDER CHICOS</t>
  </si>
  <si>
    <t>CLIPS BLINDER T/GRANDE</t>
  </si>
  <si>
    <t>CLIPS MARIPOSA NO.1 C/12</t>
  </si>
  <si>
    <t>CLIPS MARIPOSA NO.2 C/50</t>
  </si>
  <si>
    <t>CORRECTOR LIQUIDO DE LAPIZ 10 ML</t>
  </si>
  <si>
    <t>CUADERNO PROFESIONAL CON RENGLON T / C 100 HOJAS</t>
  </si>
  <si>
    <t>CUENTA FACIL DE 14 GRS.</t>
  </si>
  <si>
    <t>ENGRAPADORA DE MED TIRA P/GRAPAS STD</t>
  </si>
  <si>
    <t>FOLDER COLGANTE T/OFICIO</t>
  </si>
  <si>
    <t>FOLDER CREMA T/C</t>
  </si>
  <si>
    <t>GRAPAS STANDAR</t>
  </si>
  <si>
    <t>LAPIZ ADHESIVO JUMBO DE 36 GRS</t>
  </si>
  <si>
    <t>REGLA METALICA 30 CM</t>
  </si>
  <si>
    <t>SACAPUNTAS METALICO CHICO</t>
  </si>
  <si>
    <t>SOBRE MANILA DOBLE CARTA O JUMBO</t>
  </si>
  <si>
    <t>SOBRE MANILA T/O</t>
  </si>
  <si>
    <t>TIJERAS METALICAS CON MANGO DE PLASTICO (TIPO COSTURA-OFICINA)</t>
  </si>
  <si>
    <t>TINTA P/SELLO  DE 60 ML. ROLL ON</t>
  </si>
  <si>
    <t>MARCA TEXTOS  PZA.DIF COLORES</t>
  </si>
  <si>
    <t xml:space="preserve"> TINTA HP 954XL</t>
  </si>
  <si>
    <t>TINTA HP 411A</t>
  </si>
  <si>
    <t>TINTA HP 412A</t>
  </si>
  <si>
    <t>TINTA HP 413A</t>
  </si>
  <si>
    <t xml:space="preserve"> BROTHER TN-221</t>
  </si>
  <si>
    <t>EPSON 664</t>
  </si>
  <si>
    <t>CANON 211</t>
  </si>
  <si>
    <t>CANON 210XL</t>
  </si>
  <si>
    <t>EPSON 673</t>
  </si>
  <si>
    <t>HP GT53</t>
  </si>
  <si>
    <t>HP GT52 CYAN</t>
  </si>
  <si>
    <t>HP GT52 MAGENTA</t>
  </si>
  <si>
    <t>HP GT52 AMARILLO</t>
  </si>
  <si>
    <t>TINTA HP 410A</t>
  </si>
  <si>
    <t>MEMORIA USB 8 GB</t>
  </si>
  <si>
    <t>MEMORIA USB 32 GB</t>
  </si>
  <si>
    <t>MEMORIA USB 16GB</t>
  </si>
  <si>
    <t>MEMORIA USB DE 64 GB</t>
  </si>
  <si>
    <t>IMPRESIONES EN PAPEL SEGURIDAD T/CARTA</t>
  </si>
  <si>
    <t>IMPRESIÓN DE FOLLETOS</t>
  </si>
  <si>
    <t>DIPTICOS</t>
  </si>
  <si>
    <t>IMPRESION DE VOLANTES</t>
  </si>
  <si>
    <t>IMPRESION DE LONAS CON PUBLICIDAD</t>
  </si>
  <si>
    <t>AROMATIZANTE LÍQUIDO CONCENTRADO /20LT</t>
  </si>
  <si>
    <t>BOLSA NATURAL 30 X 40</t>
  </si>
  <si>
    <t>BOMBA PARA WC</t>
  </si>
  <si>
    <t>CEPILLO PARA WC</t>
  </si>
  <si>
    <t>CLORO CONCENTRADO /20 LTS</t>
  </si>
  <si>
    <t>ESCOBA DE PLÁSTICO 6 HILOS</t>
  </si>
  <si>
    <t>FIBRA CON ESPONJA</t>
  </si>
  <si>
    <t>FIBRA VERDE PZA</t>
  </si>
  <si>
    <t>FUNDA PARA MOP 90 CM.</t>
  </si>
  <si>
    <t>GUANTE DE LÁTEX LISO PAR TALLA G</t>
  </si>
  <si>
    <t>JABÓN LÍQUIDO P/MANOS GAL</t>
  </si>
  <si>
    <t>JALADOR DE AGUA PARA VIDRIOS /LIMPIAVIDRIOS (DE 45 CM. DE ANCHO).</t>
  </si>
  <si>
    <t>LIJA PARA AGUA, NO. 100. PZA.</t>
  </si>
  <si>
    <t>PAPEL SANITARIO JUMBO JUNIOR PARA DESPACHADOR</t>
  </si>
  <si>
    <t>LUSTRADOR P/MADERA EN AEROSOL (ABRILLANTADOR) 378 ML</t>
  </si>
  <si>
    <t>LIMPIADOR LIQUIDO MULTIUSOS PORRON 20 LTS</t>
  </si>
  <si>
    <t>INSECTICIDA EN AEROSOL 400ML</t>
  </si>
  <si>
    <t>PASTILLA PARA W.C. DE 35 GRS</t>
  </si>
  <si>
    <t>BOLSA NEGRA P/BASURA 70*40*1.20 C/25 KG (PAQ. C /200 BOLSAS)</t>
  </si>
  <si>
    <t>SARRICIDA  (BOTE CON 19 LITROS)</t>
  </si>
  <si>
    <t>TOALLA DE PAPEL PARA MANOS EN ROLLO 160 MTS</t>
  </si>
  <si>
    <t>TOALLA DE MICROFIBRA DE 25X25 CM</t>
  </si>
  <si>
    <t>LIQUIDO LIMPIA VIDRIOS, PORRON DE 5 LITROS</t>
  </si>
  <si>
    <t>DETERGENTE EN POLVO 5 KGS</t>
  </si>
  <si>
    <t>TRAPEADOR DE MICROFIBRA 250 GRS</t>
  </si>
  <si>
    <t>DESENGRASANTE CONCENTRADO BIDON/PORRON 20 LTS</t>
  </si>
  <si>
    <t>ACIDO MURIATICO/GAL</t>
  </si>
  <si>
    <t>ATOMIZADOR COMPLETO CON FRASCO 1LT</t>
  </si>
  <si>
    <t>CUBETA EXPRIMIDORA CON RUEDAS Y 2 BANDEJAS (CAP. 25 LTS)</t>
  </si>
  <si>
    <t>DESPACHADOR DE PAPEL HIGIÉNICO JUMBO JR</t>
  </si>
  <si>
    <t>TELA ABSORBENTE PARA LIMPIAR</t>
  </si>
  <si>
    <t>PLUMERO CON MANGO 2 MT</t>
  </si>
  <si>
    <t>PASTILLA PARA MINGITORIO DE 35 GRS</t>
  </si>
  <si>
    <t>RECOGEDOR DE LÁMINA CON PALO</t>
  </si>
  <si>
    <t>LIBROS DE INGLES</t>
  </si>
  <si>
    <t>CAFE MOLIDO BOTE DE 1360 GRS</t>
  </si>
  <si>
    <t>AGUA POTABLE EN PIPA DE 16,000 LTS</t>
  </si>
  <si>
    <t>AGUA GARRAFON 19LTS</t>
  </si>
  <si>
    <t>PRODUCTO NO APTO PARA LA VENTA O MERMA</t>
  </si>
  <si>
    <t>CABLE ELECTRICO N# 10</t>
  </si>
  <si>
    <t>CABLE USO RUDO 2 X 12</t>
  </si>
  <si>
    <t>BALASTRO DE 2 X 60 WATTS</t>
  </si>
  <si>
    <t>BALASTRO DE 2 X 30 WATTS</t>
  </si>
  <si>
    <t>TERMICO 2 X 30 AMPERES</t>
  </si>
  <si>
    <t>TOMACORRIENTE</t>
  </si>
  <si>
    <t>CODO PVC 90 DE 13MM. PIEZA</t>
  </si>
  <si>
    <t>TEE PVC 13MM. PIEZA</t>
  </si>
  <si>
    <t>COPLE PVC 13MM. PIEZA</t>
  </si>
  <si>
    <t>TUBO PVC 13MMX3.05MT. PIEZA</t>
  </si>
  <si>
    <t>ADAPTADOR HEMBRA PVC 13MM. PIEZA</t>
  </si>
  <si>
    <t>EMBOLO PARA FLUXOMETRO (SF-100)</t>
  </si>
  <si>
    <t>BOTIQUÍN (PRIMEROS AUXILIOS)INCLUYE: 1 PZA DE ALCOHOL PROTECT 1 LT,  1 VENDA ELASTICA PROTECT 15 X5, 1 VENDA ELASTICA PROTECT 10 X 5 , 1 VENDA ELASTICA 7 X5, 1VENDA ELASTICA LE ROY 5 X 5, TEMPRA 500 MG C/20 TABLETAS (PARACETAMOL) 1 TEMPRA 650 MG C/24 TABLETAS (PARACETAMOL), 1 ALGODÓN ABSORBENTE 100 GR, 1 ALKA SELTZER, 1 SAL DE UVAS PICOT, 1 GENOPRAZOL C/7 CAPSULAS 20 MG (OMEPRAZOL), 1 ASPIRINA C/40 TABLETAS, CURITAS C/100 PIEZAS, PEPTO BISMOL (TABLETAS), 1 METAMIZOL SODICO, 1 TREDA, TELA ADHESIVA, 1 CINTA MICROPORE, 1 AGUA OXIGENADA, 1B BUTILHIOSCINA, 1 BOTIQUIN MAINSTAYS BLANCO).</t>
  </si>
  <si>
    <t>GASOLINA REGULAR</t>
  </si>
  <si>
    <t>ACEITE PARA MOTOR GASOLINA 10W30 (LITRO)</t>
  </si>
  <si>
    <t>UNIFORME DE FUTBOL SOCCER FEMENIL-VARONIL. QUE INCLUYE: PLAYERA, SHORT Y MEDIAS EN POLIESTER/LICRA DRY FIT</t>
  </si>
  <si>
    <t>CAMISA PARA CABALLERO MANGA LARGA COLOR AZUL FRANCIA, BLANCA O MEZCLILLA, COMPOSICIÓN 60% ALGODÓN Y 40% POLIÉSTER CON LOGOTIPO BORDADO</t>
  </si>
  <si>
    <t>UNIFORME VOLEIBOL  (CADA EQUIPO DEBERA CONTAR CON UN UNIFORME PARA EL LIBERO,CON LAS MISMAS ESPECIFICACIONES, CON EL NÚMERO 1 Y CON LOS COLORES INVERTIDOS. CAMISETA CUELLO EN V, CON COSTURAS EN DOBLE TRAMADO, EN LA PARTE SUPERIOR TRASERA EL LOGOTIPO DE LA ENTIDAD (SONORA) CON UN MAXIMO DE 5 CM DE ALTO Y BAJO EL LOGOTIPO EL NÚMERO DEL JUGADOR CON UN MÁXIMO DE 20 CM DE ALTO. EN LA PARTE FRONTAL DEL LADO IZQUIERDO EL LOGOTIPO DE LA FEDERACIÓN MEXICANA DE VOLEIBOL CON UN MAXICO DE 5 CM DE ALTO Y DEL LADO DERECHO, LA INSTITUCIÓN , BAJO ESTOS LOGOTIPOS AL CENTRO, EL NÚMERO DEL JUGADOR CON UN MÁXIMO DE 15 CM DE ALTO. SHORT EN TELA DE LICRA, EN LOS LATERALES DE AMBAS MANGAS EL LOGOTIPO DE  DE LA ENTIDAD (SONORA) EN LA PARTE INFERIOR FRONTAL DE LA MANGA DERECHA EL NÚMERO DEL JUGADOR CON UN MAXIMO DE 10 CM DE ALTO.</t>
  </si>
  <si>
    <t>BLUSA PARA DAMA, COLOR BLANCO, MANGA LARGA, CON BOTONES AL FRENTE, CORTE FEMENINO CON PINZAS, TELA OXFORD COMPOSICION 60% ALGODÓN 40% POLIESTER. INCLUYE LOGOTIPO OFICIAL</t>
  </si>
  <si>
    <t>CAMISETA  EN CUELLO V SIN MANGA (TELA MICROFIBRA ANTITRASPIRANTE), EN LA PARTE SUPERIOR TRASERA EL LOGOTIPO DE LA  ENTIDAD (SONORA)  CON UN  MAXIMO DE 8 CM. DE ALTO, EN LA PARTE SUPERIOR FRONTAL DEL LADO IZQUIERDO EL LOGOTIPO DE LA ENTIDAD (SONORA) CON UN MAXIMO 5 CM. DE ALTO Y DEL LADO DERECHO EL LOGOTIPO DE LA INSTITUCIÓN CON UN  MAXIMO DE 5 CM. DE ALTO.  SHORTS DE LICRA  CON COSTURAS EN DOBLE TRAMADO,  EN LA PARTE LATERAL DE AMBAS MANGAS EL LOGOTIPO DE LA ENTIDAD (SONORA) Y  EN LA PARTE SUPERIOR FRONTAL DEL LADO IZQUIERDO EL LOGOTIPO DE LA INSTITUCIÓN CON UN MAXIMO 5 CM. DE ALTO.</t>
  </si>
  <si>
    <t>BALON DE FUTBOL NUM. 5  MOLTEN</t>
  </si>
  <si>
    <t>BALON VOLLEYBALL  MOD. V5M5000  MOLTEN</t>
  </si>
  <si>
    <t>BALONERA PARA 8 BALONES FABRICADA EN MALLA POLIESTER DE ALTA CALIDAD</t>
  </si>
  <si>
    <t>BALON DE BASQUETBOL FEMENIL NO. 6 PIEL SINTETICA PESO 510-567 GR.</t>
  </si>
  <si>
    <t>BOMBA PARA INFLAR CON MANGUERA Y VALVULA. ENTRADA TIPO AGUJA</t>
  </si>
  <si>
    <t>JUEGOS REDES PARA CANASTAS DE BASQUETBALL, TAMAÑO OFICIAL EN NYLON EXTRA GRUESO 16.89 X 11.94 X 4.7 CM; 204 GR.</t>
  </si>
  <si>
    <t>RED CON TENSOR METALICO PARA VOLLEYBALL.  MEDIDA OFICIAL CON CABLE DE ACERO</t>
  </si>
  <si>
    <t>REDES DE SOCCER. RED PARA PORTERIA FUTBOL BLANCA, HILO DELGADO, RECREACIONAL, MEDIDA OFICIAL: ALTO 2.44 MTS, ANCHO 7.50 MTS, CAIDA 3.50 MTS FONDO 2.72 MTS, CABLE DE POLIPROPILENO</t>
  </si>
  <si>
    <t>TABLA ESTRATEGICA BASQUETBALL PARA PLUMON MEDIDAS TABLERO: 36X22.5X0.4 CM. MATERIAL: NOVOPAN Y FORMAICA BLANCA CON LA CANCHA PINTADA DE COLOR NEGRO, CON SUJETA PAPELES. EN UNA CARA TIENE LA CANCHA COMPLETA, EN LA OTRA CARA TIENE LA MITAD DE LA CANCHA .</t>
  </si>
  <si>
    <t>TABLA ESTRATEGICA FUTBOL PARA PLUMON  MEDIDAS TABLERO: 36X22.5X0.4 CM. MATERIAL: NOVOPAN Y FORMAICA BLANCA CON LA CANCHA PINTADA DE COLOR NEGRO, CON SUJETA PAPELES. EN UNA CARA TIENE LA CANCHA COMPLETA, EN LA OTRA CARA TIENE LA MITAD DE LA CANCHA</t>
  </si>
  <si>
    <t>CABLE HDMI A HDMI 2 MTS</t>
  </si>
  <si>
    <t>CABLE HDMI 1.3 DE 5 MTS.</t>
  </si>
  <si>
    <t>SOPORTE PARA PROYECTOR PARA PARED O TECHO</t>
  </si>
  <si>
    <t>DISCO DURO SOLIDO PARA LAPTOP 512 GB</t>
  </si>
  <si>
    <t>TECLADO PARA COMPUTADORA CON CONECTOR</t>
  </si>
  <si>
    <t>MOUSE PARA COMPUTADORA ALAMBRICO</t>
  </si>
  <si>
    <t>MICROFONO INALAMBRICO DE MANO. PZA</t>
  </si>
  <si>
    <t>LLAVES CON CHIP PARA VEHICULOS</t>
  </si>
  <si>
    <t>BATERÍA L-35-575</t>
  </si>
  <si>
    <t>BATERÍA L-75/86-650</t>
  </si>
  <si>
    <t>BATERÍA L-75-575</t>
  </si>
  <si>
    <t>LLANTA MEDIDA 245/75 R16 RADIAL</t>
  </si>
  <si>
    <t>255/70/R17 (TODO TERRENO)</t>
  </si>
  <si>
    <t>LLANTA 245/60 R18</t>
  </si>
  <si>
    <t>GATO HIDRAULICO</t>
  </si>
  <si>
    <t>LLAVE "CRUCETA" PARA AUTOMOVIL (MEDIDAS DE BOCAS: STANDARD DE 7/8", 3/4" 15/16" Y 17MM)</t>
  </si>
  <si>
    <t>COMPRESOR PARA VEHICULO RECARGABLE 12VOLTIOS</t>
  </si>
  <si>
    <t>ANTICONGELANTE CONCENTRADO GALON (3.78 LTS)</t>
  </si>
  <si>
    <t>E101E10 EDUCACIÓN SUPERIOR DE CALIDAD PARA EL DESARROLLO</t>
  </si>
  <si>
    <t>NO</t>
  </si>
  <si>
    <t>FEDERAL /INGRESO PROPIO</t>
  </si>
  <si>
    <t>INGRESO PROPIO</t>
  </si>
  <si>
    <t>PORRON</t>
  </si>
  <si>
    <t>ROLLO</t>
  </si>
  <si>
    <t>GALON</t>
  </si>
  <si>
    <t>BOLSA</t>
  </si>
  <si>
    <t>PIPA</t>
  </si>
  <si>
    <t>GARRAFONES</t>
  </si>
  <si>
    <t>MT</t>
  </si>
  <si>
    <t>LTR</t>
  </si>
  <si>
    <t>LT</t>
  </si>
  <si>
    <t>JGO</t>
  </si>
  <si>
    <t>UTG</t>
  </si>
  <si>
    <t>X</t>
  </si>
  <si>
    <t>TOTAL CAPÍTULO 2000</t>
  </si>
  <si>
    <t>ENERGIA ELECTRICA</t>
  </si>
  <si>
    <t>SERVICIO DE ACCESO A INTERNET, REDES YPROCESAMIENTO DE INFORMACION</t>
  </si>
  <si>
    <t>SERVICIO POSTAL</t>
  </si>
  <si>
    <t xml:space="preserve">ARRENDAMIENTO DE EQUIPO Y BIENES </t>
  </si>
  <si>
    <t xml:space="preserve">ARRENDAMIENTO Y EQUIPO DE TRASPORTE TERRESTRE </t>
  </si>
  <si>
    <t xml:space="preserve">ARRENDAMIENTO DE MAQUINARIA OTROS EQUIPOS Y HERRAMIENTAS </t>
  </si>
  <si>
    <t>SERVICIOS LEGALES DE CONTABILIDAD</t>
  </si>
  <si>
    <t xml:space="preserve">ASESORÍAS ASOCIADAS A CONVENIOS, TRATADOS ACUERDOS </t>
  </si>
  <si>
    <t>SERVICIOS DE CAPACITACION</t>
  </si>
  <si>
    <t xml:space="preserve">SERVICIOS DE INVESTIGACIÓN CIENTÍFICA Y DESARROLLO </t>
  </si>
  <si>
    <t xml:space="preserve">IMPRESIONES Y PUBLICACIONES OFICIALES </t>
  </si>
  <si>
    <t xml:space="preserve">SERVICIOS DE VIGILANCIA </t>
  </si>
  <si>
    <t>SERVICIOS PROFESIONALES, CIENTÍFICOS Y TÉCNICOS INTEGRALES</t>
  </si>
  <si>
    <t xml:space="preserve">SERVICIOS FINANCIEROS Y BANCARIOS </t>
  </si>
  <si>
    <t xml:space="preserve">SEGUROS DE RESPONSABILIDAD PATRIMONIAL Y FIANZAS </t>
  </si>
  <si>
    <t xml:space="preserve">SEGUROS DE BIENES PATRIMONIALES </t>
  </si>
  <si>
    <t>MANTENIMIENTO Y CONSERVACION DE INMUEBLES</t>
  </si>
  <si>
    <t>MATENIMIENTO Y CONSERVACION DE MOBILIARIO Y EQUIPO</t>
  </si>
  <si>
    <t>MANTENIMIENTO Y CONSERVACIÓN</t>
  </si>
  <si>
    <t xml:space="preserve">INSTALACIONES </t>
  </si>
  <si>
    <t>MANTENIMIENTO Y CONSERVACIÓN DE BIENES INFORMÁTICOS</t>
  </si>
  <si>
    <t>MATENIMIENTO Y CONSERVACION DE EQUIPO DE TRANSPORTE</t>
  </si>
  <si>
    <t xml:space="preserve">MANTENIMIENTO Y CONSERVACIÓN DE MAQUINARIA </t>
  </si>
  <si>
    <t>SERVICIOS DE LIMPIEZA Y MANEJO DE DESECHOS</t>
  </si>
  <si>
    <t>SERVICIOS DE JARDINERIA Y FUMIGACION</t>
  </si>
  <si>
    <t xml:space="preserve">DIFUSION POR RADIO TELEVISIÓN Y OTROS MEDIOS </t>
  </si>
  <si>
    <t>PASAJES AEREOS</t>
  </si>
  <si>
    <t>PASAJES TEERRESTES</t>
  </si>
  <si>
    <t xml:space="preserve">VIÁTICOS EN EL PAÍS </t>
  </si>
  <si>
    <t>GASTOS DE CAMINO</t>
  </si>
  <si>
    <t xml:space="preserve">VIÁTICOS EN EL EXTRANJERO </t>
  </si>
  <si>
    <t>CONGRESOS Y CONVENCIONES</t>
  </si>
  <si>
    <t xml:space="preserve">IMPUESTOS Y DERECHOS </t>
  </si>
  <si>
    <t xml:space="preserve">REFACCIONES MENORES DE EQUIPO DE CÒMPUTO </t>
  </si>
  <si>
    <t xml:space="preserve">IMPUESTOS SOBRE NÓMINAS </t>
  </si>
  <si>
    <t>SERVICIO DE LUZ</t>
  </si>
  <si>
    <t>SERVICIO DE TELEFONO DE OFICINA</t>
  </si>
  <si>
    <t>SERVICIO DE INTERNET</t>
  </si>
  <si>
    <t>ARRENDAMIENTO DE VEHICULO UTILITARIO 15 PASAJEROS (FURGONETA URBAN AMPLIA A/A PAQ SEG TM MODELO RECIENTE) RENTA POR DIA</t>
  </si>
  <si>
    <t>ADQUISICION DE SERVICIOS LEGALES</t>
  </si>
  <si>
    <t>SERVICIOS DE CAPACITACION (especificar)</t>
  </si>
  <si>
    <t>IMPRESIONES Y PUBLICACIONES OFICIALES</t>
  </si>
  <si>
    <t>SERVICIOS DE VIGILANCIA TURNOS DE 12 HRS (DE LUNES A DOMINGO)</t>
  </si>
  <si>
    <t>SERVICIOS FINANCIEROS Y BANCARIOS</t>
  </si>
  <si>
    <t>SERVICIO DE SEGUROS DE RESPONSABILIDAD PATRIMONIAL Y FIANZAS</t>
  </si>
  <si>
    <t>SEGUROS DE BIENES PATRIMONIALES</t>
  </si>
  <si>
    <t>MANTENIMIENTO Y CONSERVACIÓN DE MOBILIARIO Y EQUIPO</t>
  </si>
  <si>
    <t>MANTENIMIENTO Y CONSERVACIÓN DE MOBILIARIO Y EQUIPO PARA ESCUELAS, LABORATORIOS Y TALLERES</t>
  </si>
  <si>
    <t>MANTENIMIENTO Y CONSERVACION DE EQUIPO DE TRANSPORTE</t>
  </si>
  <si>
    <t>SERVICIOS DE LIMPIEZA (SIN MATERIAL) TURNOS DE 8 HRS</t>
  </si>
  <si>
    <t>SERVICIOS DE JARDINERÍA Y FUMIGACIÓN</t>
  </si>
  <si>
    <t>SERVICIO DE DIFUSION POR RADIO, TELEVISION E INTERNET.</t>
  </si>
  <si>
    <t>PASAJES TERRESTRES</t>
  </si>
  <si>
    <t>VIATICOS EN EL PAIS</t>
  </si>
  <si>
    <t>VIÁTICOS EN EL EXTRANJERO</t>
  </si>
  <si>
    <t>IMPUESTOS Y DERECHOS</t>
  </si>
  <si>
    <t>IMPUESTOS SOBRE NOMINAS</t>
  </si>
  <si>
    <t>ARRENDAMIENTO DE MAQUINARIA,  OTROS EQUIPOS Y HERRAMIENTAS</t>
  </si>
  <si>
    <t>SERVICIOS DE INVESTIGACION CIENTIFICA Y DESARROLLO</t>
  </si>
  <si>
    <t>MANTENIMIENTO Y CONSERVACION DE PLANTELES ESCOLARES</t>
  </si>
  <si>
    <t>MANTENIMIENTO Y CONSERVACION DE MAQUINARIA Y EQUIPO</t>
  </si>
  <si>
    <t>SERVICIO</t>
  </si>
  <si>
    <t>ARRENDAMIENTO DE MUEBLES, MAQUINARIA Y EQUIPO</t>
  </si>
  <si>
    <t>EST/FED/ING PROP</t>
  </si>
  <si>
    <t>TOTAL CAPÍTULO 3000</t>
  </si>
  <si>
    <t>GASTOS POR SERVICIOS DE TRASLADO DE PERSONAS</t>
  </si>
  <si>
    <t>BECAS DE EDUCACION MEDIA Y SUPERIOR</t>
  </si>
  <si>
    <t>TOTAL CAPÍTULO 4000</t>
  </si>
  <si>
    <t>TOTAL</t>
  </si>
  <si>
    <t>DEPENDENCIA O ENTIDAD: UNIVERSIDAD TECNOLÓGICA DE GUAYMAS</t>
  </si>
  <si>
    <t>PARA USO DE ESTUDIANTES Y PERSONAL UTG</t>
  </si>
  <si>
    <t>SUBSECRETARÍA DE RECURSOS MATERIALES Y SERVICIOS</t>
  </si>
  <si>
    <r>
      <t xml:space="preserve">Dependencia o Endidad: </t>
    </r>
    <r>
      <rPr>
        <b/>
        <sz val="12"/>
        <rFont val="Arial"/>
        <family val="2"/>
      </rPr>
      <t>UNIVERSIDAD TECNOLÓGICA DE GUAYMAS</t>
    </r>
  </si>
  <si>
    <t xml:space="preserve"> </t>
  </si>
  <si>
    <t>CALENDARIO FINANCIERO PARA EL PROGRAMA ANUAL DE ADQUISICIONES, ARRENDAMIENTOS Y SERVICIOS 2023</t>
  </si>
  <si>
    <t>PARTIDA</t>
  </si>
  <si>
    <t>CONCEPTO</t>
  </si>
  <si>
    <t>ORIGEN DEL RECURSO</t>
  </si>
  <si>
    <t>ENERO</t>
  </si>
  <si>
    <t>FEBRERO</t>
  </si>
  <si>
    <t>MARZO</t>
  </si>
  <si>
    <t>ABRIL</t>
  </si>
  <si>
    <t>MAYO</t>
  </si>
  <si>
    <t>JUNIO</t>
  </si>
  <si>
    <t>JULIO</t>
  </si>
  <si>
    <t>AGOSTO</t>
  </si>
  <si>
    <t>SEPTIEMBRE</t>
  </si>
  <si>
    <t>OCTUBRE</t>
  </si>
  <si>
    <t>NOVIEMBRE</t>
  </si>
  <si>
    <t>DICIEMBRE</t>
  </si>
  <si>
    <t>MATERIALES Y SUMINISTROS</t>
  </si>
  <si>
    <t>MATERIALES, UTILES Y EQUIPOS MENORES DE OFICINA</t>
  </si>
  <si>
    <t>FEDERAL / ING PROPIOS</t>
  </si>
  <si>
    <t>MATERIALES Y UTILES DE IMPRESIÓN Y REPRODUCCION</t>
  </si>
  <si>
    <t>MATERIALES Y UTILES PARA EL PROCESAMIENTO DE EQUIPOS Y BIENES INFORMATICOS</t>
  </si>
  <si>
    <t xml:space="preserve">MATERIAL DE LIMPIEZA </t>
  </si>
  <si>
    <t>MATERIAL EDUCATIVO</t>
  </si>
  <si>
    <t>PRODUCTOS ALIMENTICIOS PARA EL PERSONAL EN LAS INSTALACIONES</t>
  </si>
  <si>
    <t>FEDERAL</t>
  </si>
  <si>
    <t>ADQUISICION DE AGUA POTABLE</t>
  </si>
  <si>
    <t xml:space="preserve">MERCANCÍAS ADQUIRIDAS PARA SU COMERCIALIZACIÓN </t>
  </si>
  <si>
    <t>MATERIAL ELECTRICO Y ELECTRONICO</t>
  </si>
  <si>
    <t>MATERIAL PARA CONTRUCCION</t>
  </si>
  <si>
    <t xml:space="preserve">MEDICINAS Y PRODUCTOS FARMACÉUTICOS </t>
  </si>
  <si>
    <t>COMBUSTIBLES</t>
  </si>
  <si>
    <t>LUBRICANTES Y ADITIVOS</t>
  </si>
  <si>
    <t>VESTUARIOS Y UNIFORMES</t>
  </si>
  <si>
    <t xml:space="preserve">PASAJE TERRESTRE </t>
  </si>
  <si>
    <t xml:space="preserve">ARTÍCULOS DEPORTIVOS </t>
  </si>
  <si>
    <t>REFACCIONES Y ACCESORIOS MENORES DE EQUIPO DE TRANSPORTE</t>
  </si>
  <si>
    <t>SERVICIOS GENERALES</t>
  </si>
  <si>
    <t>MIXTO</t>
  </si>
  <si>
    <t>TRANSEFERENCIAS, SUBSIDIOS Y AYUDAS</t>
  </si>
  <si>
    <t>GASTOS POR SERVICIOS DE TRASLADOS DE PERSONAS</t>
  </si>
  <si>
    <t>ING PROPIOS</t>
  </si>
  <si>
    <t xml:space="preserve">BECAS DE EDUCACIÓN MEDIA Y SUPERIOR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</si>
</sst>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quot;$&quot;#,##0.000"/>
    <numFmt numFmtId="166" formatCode="_-* #,##0.00\ &quot;€&quot;_-;\-* #,##0.00\ &quot;€&quot;_-;_-* &quot;-&quot;??\ &quot;€&quot;_-;_-@_-"/>
  </numFmts>
  <fonts count="19" x14ac:knownFonts="1">
    <font>
      <sz val="11"/>
      <color theme="1"/>
      <name val="Calibri"/>
      <family val="2"/>
      <scheme val="minor"/>
    </font>
    <font>
      <b/>
      <sz val="12"/>
      <name val="Arial"/>
      <family val="2"/>
    </font>
    <font>
      <sz val="12"/>
      <name val="Calibri"/>
      <family val="2"/>
      <scheme val="minor"/>
    </font>
    <font>
      <sz val="10"/>
      <name val="Arial"/>
      <family val="2"/>
    </font>
    <font>
      <b/>
      <sz val="11"/>
      <name val="Arial"/>
      <family val="2"/>
    </font>
    <font>
      <sz val="11"/>
      <color theme="1"/>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4"/>
      <name val="Arial"/>
      <family val="2"/>
    </font>
    <font>
      <sz val="12"/>
      <name val="Arial"/>
      <family val="2"/>
    </font>
    <font>
      <b/>
      <sz val="12"/>
      <color theme="1"/>
      <name val="Arial Narrow"/>
      <family val="2"/>
    </font>
    <font>
      <b/>
      <sz val="10"/>
      <name val="Arial"/>
      <family val="2"/>
    </font>
    <font>
      <b/>
      <sz val="10"/>
      <name val="Arial Narrow"/>
      <family val="2"/>
    </font>
    <font>
      <sz val="10"/>
      <color theme="1"/>
      <name val="Arial Narrow"/>
      <family val="2"/>
    </font>
    <font>
      <b/>
      <sz val="10"/>
      <color theme="1"/>
      <name val="Calibri"/>
      <family val="2"/>
      <scheme val="minor"/>
    </font>
    <font>
      <sz val="9"/>
      <color theme="1"/>
      <name val="Arial"/>
      <family val="2"/>
    </font>
    <fon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double">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s>
  <cellStyleXfs count="6">
    <xf numFmtId="0" fontId="0" fillId="0" borderId="0"/>
    <xf numFmtId="43" fontId="3" fillId="0" borderId="0" applyFont="0" applyFill="0" applyBorder="0" applyAlignment="0" applyProtection="0"/>
    <xf numFmtId="166" fontId="3" fillId="0" borderId="0" applyFont="0" applyFill="0" applyBorder="0" applyAlignment="0" applyProtection="0"/>
    <xf numFmtId="43" fontId="5" fillId="0" borderId="0" applyFont="0" applyFill="0" applyBorder="0" applyAlignment="0" applyProtection="0"/>
    <xf numFmtId="0" fontId="3" fillId="0" borderId="0"/>
    <xf numFmtId="0" fontId="5" fillId="0" borderId="0"/>
  </cellStyleXfs>
  <cellXfs count="80">
    <xf numFmtId="0" fontId="0" fillId="0" borderId="0" xfId="0"/>
    <xf numFmtId="0" fontId="4" fillId="4" borderId="1" xfId="0" applyFont="1" applyFill="1" applyBorder="1" applyAlignment="1">
      <alignment horizontal="center" vertical="center" wrapText="1"/>
    </xf>
    <xf numFmtId="165" fontId="0" fillId="0" borderId="0" xfId="0" applyNumberFormat="1"/>
    <xf numFmtId="164" fontId="4" fillId="4" borderId="3"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164" fontId="4" fillId="4" borderId="4" xfId="0" applyNumberFormat="1" applyFont="1" applyFill="1" applyBorder="1" applyAlignment="1">
      <alignment horizontal="center" vertical="center"/>
    </xf>
    <xf numFmtId="165" fontId="4"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xf>
    <xf numFmtId="0" fontId="0" fillId="5" borderId="0" xfId="0" applyFill="1"/>
    <xf numFmtId="0" fontId="6" fillId="5" borderId="0" xfId="0" applyFont="1" applyFill="1"/>
    <xf numFmtId="165" fontId="6" fillId="5" borderId="0" xfId="0" applyNumberFormat="1" applyFont="1" applyFill="1"/>
    <xf numFmtId="0" fontId="0" fillId="0" borderId="1" xfId="0" applyBorder="1"/>
    <xf numFmtId="0" fontId="8" fillId="0" borderId="5" xfId="5" applyFont="1" applyBorder="1" applyAlignment="1">
      <alignment horizontal="left" vertical="center"/>
    </xf>
    <xf numFmtId="164" fontId="0" fillId="0" borderId="1" xfId="0" applyNumberFormat="1" applyBorder="1"/>
    <xf numFmtId="0" fontId="7" fillId="0" borderId="0" xfId="0" applyFont="1"/>
    <xf numFmtId="0" fontId="6" fillId="5" borderId="1" xfId="0" applyFont="1" applyFill="1" applyBorder="1"/>
    <xf numFmtId="43" fontId="0" fillId="0" borderId="0" xfId="3" applyFont="1"/>
    <xf numFmtId="43" fontId="6" fillId="5" borderId="0" xfId="3" applyFont="1" applyFill="1"/>
    <xf numFmtId="0" fontId="9" fillId="5" borderId="0" xfId="0" applyFont="1" applyFill="1"/>
    <xf numFmtId="165" fontId="9" fillId="5" borderId="0" xfId="0" applyNumberFormat="1" applyFont="1" applyFill="1"/>
    <xf numFmtId="43" fontId="9" fillId="5" borderId="0" xfId="3" applyFont="1" applyFill="1"/>
    <xf numFmtId="164" fontId="6" fillId="5" borderId="0" xfId="0" applyNumberFormat="1" applyFont="1" applyFill="1"/>
    <xf numFmtId="164" fontId="0" fillId="0" borderId="0" xfId="0" applyNumberFormat="1"/>
    <xf numFmtId="0" fontId="5" fillId="0" borderId="0" xfId="5"/>
    <xf numFmtId="0" fontId="11" fillId="0" borderId="0" xfId="5" applyFont="1" applyAlignment="1">
      <alignment horizontal="center"/>
    </xf>
    <xf numFmtId="0" fontId="12" fillId="0" borderId="0" xfId="5" applyFont="1" applyAlignment="1">
      <alignment horizontal="centerContinuous" vertical="distributed"/>
    </xf>
    <xf numFmtId="0" fontId="13" fillId="0" borderId="0" xfId="5" applyFont="1" applyAlignment="1">
      <alignment horizontal="left" vertical="distributed"/>
    </xf>
    <xf numFmtId="0" fontId="13" fillId="0" borderId="0" xfId="5" applyFont="1" applyAlignment="1">
      <alignment horizontal="left" vertical="center"/>
    </xf>
    <xf numFmtId="0" fontId="5" fillId="0" borderId="0" xfId="5" applyAlignment="1">
      <alignment horizontal="center" vertical="center"/>
    </xf>
    <xf numFmtId="0" fontId="14" fillId="3" borderId="7" xfId="5" applyFont="1" applyFill="1" applyBorder="1" applyAlignment="1">
      <alignment horizontal="center" vertical="center"/>
    </xf>
    <xf numFmtId="0" fontId="14" fillId="3" borderId="8" xfId="5" applyFont="1" applyFill="1" applyBorder="1" applyAlignment="1">
      <alignment horizontal="center" vertical="center"/>
    </xf>
    <xf numFmtId="0" fontId="14" fillId="3" borderId="9" xfId="5" applyFont="1" applyFill="1" applyBorder="1" applyAlignment="1">
      <alignment horizontal="center" vertical="center"/>
    </xf>
    <xf numFmtId="0" fontId="14" fillId="3" borderId="9" xfId="5" applyFont="1" applyFill="1" applyBorder="1" applyAlignment="1">
      <alignment horizontal="center" vertical="center" wrapText="1"/>
    </xf>
    <xf numFmtId="0" fontId="15" fillId="0" borderId="0" xfId="5" applyFont="1"/>
    <xf numFmtId="0" fontId="7" fillId="6" borderId="1" xfId="5" applyFont="1" applyFill="1" applyBorder="1" applyAlignment="1">
      <alignment horizontal="center" vertical="center"/>
    </xf>
    <xf numFmtId="0" fontId="16" fillId="6" borderId="10" xfId="5" applyFont="1" applyFill="1" applyBorder="1" applyAlignment="1">
      <alignment horizontal="left" vertical="center"/>
    </xf>
    <xf numFmtId="164" fontId="7" fillId="6" borderId="1" xfId="5" applyNumberFormat="1" applyFont="1" applyFill="1" applyBorder="1"/>
    <xf numFmtId="0" fontId="5" fillId="6" borderId="1" xfId="5" applyFill="1" applyBorder="1" applyAlignment="1">
      <alignment vertical="center"/>
    </xf>
    <xf numFmtId="0" fontId="5" fillId="6" borderId="1" xfId="5" applyFill="1" applyBorder="1"/>
    <xf numFmtId="0" fontId="8" fillId="0" borderId="10" xfId="5" applyFont="1" applyBorder="1" applyAlignment="1">
      <alignment horizontal="left" vertical="center"/>
    </xf>
    <xf numFmtId="0" fontId="5" fillId="0" borderId="1" xfId="5" applyBorder="1" applyAlignment="1">
      <alignment vertical="center"/>
    </xf>
    <xf numFmtId="164" fontId="5" fillId="0" borderId="1" xfId="5" applyNumberFormat="1" applyBorder="1"/>
    <xf numFmtId="0" fontId="6" fillId="6" borderId="1" xfId="5" applyFont="1" applyFill="1" applyBorder="1" applyAlignment="1">
      <alignment horizontal="center" vertical="center"/>
    </xf>
    <xf numFmtId="0" fontId="6" fillId="6" borderId="5" xfId="5" applyFont="1" applyFill="1" applyBorder="1" applyAlignment="1">
      <alignment horizontal="left" vertical="center"/>
    </xf>
    <xf numFmtId="164" fontId="6" fillId="6" borderId="1" xfId="5" applyNumberFormat="1" applyFont="1" applyFill="1" applyBorder="1"/>
    <xf numFmtId="0" fontId="16" fillId="6" borderId="0" xfId="5" applyFont="1" applyFill="1" applyAlignment="1">
      <alignment horizontal="left" vertical="center"/>
    </xf>
    <xf numFmtId="43" fontId="0" fillId="6" borderId="1" xfId="0" applyNumberFormat="1" applyFill="1" applyBorder="1"/>
    <xf numFmtId="164" fontId="17" fillId="0" borderId="1" xfId="0" applyNumberFormat="1" applyFont="1" applyBorder="1" applyAlignment="1">
      <alignment horizontal="right" vertical="center"/>
    </xf>
    <xf numFmtId="0" fontId="18" fillId="0" borderId="1" xfId="0" applyFont="1" applyBorder="1" applyAlignment="1">
      <alignment horizontal="left" vertical="top" wrapText="1"/>
    </xf>
    <xf numFmtId="43" fontId="0" fillId="0" borderId="1" xfId="0" applyNumberFormat="1" applyBorder="1"/>
    <xf numFmtId="0" fontId="5" fillId="0" borderId="1" xfId="5" applyBorder="1"/>
    <xf numFmtId="0" fontId="5" fillId="0" borderId="1" xfId="5" applyBorder="1" applyAlignment="1">
      <alignment horizontal="center" vertical="center"/>
    </xf>
    <xf numFmtId="0" fontId="7" fillId="0" borderId="1" xfId="5" applyFont="1" applyBorder="1" applyAlignment="1">
      <alignment horizontal="left" vertical="center"/>
    </xf>
    <xf numFmtId="164" fontId="7" fillId="0" borderId="1" xfId="5" applyNumberFormat="1" applyFont="1" applyBorder="1"/>
    <xf numFmtId="0" fontId="8" fillId="0" borderId="0" xfId="5" applyFont="1" applyAlignment="1">
      <alignment horizontal="left" vertical="center"/>
    </xf>
    <xf numFmtId="0" fontId="5" fillId="0" borderId="0" xfId="5" applyAlignment="1">
      <alignment vertical="center"/>
    </xf>
    <xf numFmtId="0" fontId="1" fillId="2" borderId="0" xfId="0" applyFont="1" applyFill="1" applyAlignment="1">
      <alignment horizontal="left"/>
    </xf>
    <xf numFmtId="0" fontId="2" fillId="2" borderId="0" xfId="0" applyFont="1" applyFill="1" applyAlignment="1">
      <alignment horizontal="left"/>
    </xf>
    <xf numFmtId="165" fontId="4" fillId="4" borderId="3" xfId="0" applyNumberFormat="1"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164" fontId="4" fillId="4" borderId="3"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4" borderId="4" xfId="0" applyNumberFormat="1" applyFont="1" applyFill="1" applyBorder="1" applyAlignment="1">
      <alignment horizontal="center" vertical="center" wrapText="1"/>
    </xf>
    <xf numFmtId="0" fontId="1" fillId="0" borderId="0" xfId="0" applyFont="1" applyAlignment="1">
      <alignment horizontal="center"/>
    </xf>
    <xf numFmtId="0" fontId="4" fillId="3" borderId="1"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164" fontId="4" fillId="3" borderId="1" xfId="0" applyNumberFormat="1" applyFont="1" applyFill="1" applyBorder="1" applyAlignment="1">
      <alignment horizontal="center" vertical="center" wrapText="1"/>
    </xf>
    <xf numFmtId="0" fontId="10" fillId="0" borderId="0" xfId="5" applyFont="1" applyAlignment="1">
      <alignment horizontal="center"/>
    </xf>
    <xf numFmtId="0" fontId="11" fillId="0" borderId="0" xfId="5" applyFont="1" applyAlignment="1">
      <alignment horizontal="center"/>
    </xf>
    <xf numFmtId="0" fontId="11" fillId="0" borderId="0" xfId="5" applyFont="1" applyAlignment="1">
      <alignment horizontal="left" vertical="center"/>
    </xf>
    <xf numFmtId="0" fontId="11" fillId="0" borderId="6" xfId="5" applyFont="1" applyBorder="1" applyAlignment="1">
      <alignment horizontal="center"/>
    </xf>
  </cellXfs>
  <cellStyles count="6">
    <cellStyle name="Millares" xfId="3" builtinId="3"/>
    <cellStyle name="Millares 2" xfId="1" xr:uid="{00000000-0005-0000-0000-000000000000}"/>
    <cellStyle name="Moneda 2" xfId="2" xr:uid="{00000000-0005-0000-0000-000001000000}"/>
    <cellStyle name="Normal" xfId="0" builtinId="0"/>
    <cellStyle name="Normal 2" xfId="5" xr:uid="{6CDB1E52-09BA-9341-8AB3-D007030809FD}"/>
    <cellStyle name="Normal 2 2" xfId="4" xr:uid="{C77CE28C-1AB3-B242-AF57-941F2CF726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667809</xdr:colOff>
      <xdr:row>0</xdr:row>
      <xdr:rowOff>0</xdr:rowOff>
    </xdr:from>
    <xdr:to>
      <xdr:col>2</xdr:col>
      <xdr:colOff>1344085</xdr:colOff>
      <xdr:row>5</xdr:row>
      <xdr:rowOff>85726</xdr:rowOff>
    </xdr:to>
    <xdr:pic>
      <xdr:nvPicPr>
        <xdr:cNvPr id="2" name="Imagen 3">
          <a:extLst>
            <a:ext uri="{FF2B5EF4-FFF2-40B4-BE49-F238E27FC236}">
              <a16:creationId xmlns:a16="http://schemas.microsoft.com/office/drawing/2014/main" id="{086F35B8-B2FD-486E-A713-74B39FACB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809" y="0"/>
          <a:ext cx="2305051" cy="1085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47626</xdr:colOff>
      <xdr:row>0</xdr:row>
      <xdr:rowOff>142875</xdr:rowOff>
    </xdr:from>
    <xdr:to>
      <xdr:col>25</xdr:col>
      <xdr:colOff>1406524</xdr:colOff>
      <xdr:row>6</xdr:row>
      <xdr:rowOff>101600</xdr:rowOff>
    </xdr:to>
    <xdr:pic>
      <xdr:nvPicPr>
        <xdr:cNvPr id="3" name="Imagen 4">
          <a:extLst>
            <a:ext uri="{FF2B5EF4-FFF2-40B4-BE49-F238E27FC236}">
              <a16:creationId xmlns:a16="http://schemas.microsoft.com/office/drawing/2014/main" id="{A6F59449-8EA5-4C46-B444-367A217B32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93176" y="142875"/>
          <a:ext cx="2139949"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418990</xdr:colOff>
      <xdr:row>0</xdr:row>
      <xdr:rowOff>163871</xdr:rowOff>
    </xdr:from>
    <xdr:to>
      <xdr:col>1</xdr:col>
      <xdr:colOff>1152703</xdr:colOff>
      <xdr:row>5</xdr:row>
      <xdr:rowOff>2406</xdr:rowOff>
    </xdr:to>
    <xdr:pic>
      <xdr:nvPicPr>
        <xdr:cNvPr id="2" name="Imagen 5">
          <a:extLst>
            <a:ext uri="{FF2B5EF4-FFF2-40B4-BE49-F238E27FC236}">
              <a16:creationId xmlns:a16="http://schemas.microsoft.com/office/drawing/2014/main" id="{E2B49878-ED4F-F040-AB4F-3988EA9463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990" y="163871"/>
          <a:ext cx="1508413" cy="841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463122</xdr:colOff>
      <xdr:row>0</xdr:row>
      <xdr:rowOff>59030</xdr:rowOff>
    </xdr:from>
    <xdr:to>
      <xdr:col>15</xdr:col>
      <xdr:colOff>665489</xdr:colOff>
      <xdr:row>5</xdr:row>
      <xdr:rowOff>56992</xdr:rowOff>
    </xdr:to>
    <xdr:pic>
      <xdr:nvPicPr>
        <xdr:cNvPr id="3" name="Imagen 2">
          <a:extLst>
            <a:ext uri="{FF2B5EF4-FFF2-40B4-BE49-F238E27FC236}">
              <a16:creationId xmlns:a16="http://schemas.microsoft.com/office/drawing/2014/main" id="{36F276B5-B012-D34F-85CE-34583ADE3B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452422" y="59030"/>
          <a:ext cx="2056567" cy="1001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4"/>
  <sheetViews>
    <sheetView topLeftCell="A203" zoomScale="102" zoomScaleNormal="80" workbookViewId="0">
      <selection activeCell="O211" sqref="O211"/>
    </sheetView>
  </sheetViews>
  <sheetFormatPr baseColWidth="10" defaultRowHeight="15" x14ac:dyDescent="0.25"/>
  <cols>
    <col min="1" max="1" width="7.42578125" customWidth="1"/>
    <col min="2" max="2" width="14.42578125" customWidth="1"/>
    <col min="3" max="3" width="28.7109375" customWidth="1"/>
    <col min="4" max="4" width="18.7109375" customWidth="1"/>
    <col min="5" max="5" width="13.42578125" customWidth="1"/>
    <col min="6" max="6" width="20" customWidth="1"/>
    <col min="7" max="7" width="21" customWidth="1"/>
    <col min="8" max="8" width="14.7109375" customWidth="1"/>
    <col min="9" max="9" width="13.42578125" customWidth="1"/>
    <col min="10" max="10" width="13.7109375" customWidth="1"/>
    <col min="11" max="11" width="13" hidden="1" customWidth="1"/>
    <col min="12" max="12" width="15.28515625" style="2" hidden="1" customWidth="1"/>
    <col min="13" max="14" width="12.42578125" hidden="1" customWidth="1"/>
    <col min="15" max="15" width="16" customWidth="1"/>
    <col min="16" max="16" width="19.42578125" customWidth="1"/>
    <col min="17" max="17" width="36" customWidth="1"/>
    <col min="18" max="21" width="9.85546875" customWidth="1"/>
    <col min="22" max="22" width="9.42578125" customWidth="1"/>
    <col min="23" max="24" width="17.42578125" customWidth="1"/>
    <col min="25" max="25" width="11.7109375" customWidth="1"/>
    <col min="26" max="26" width="37.85546875" customWidth="1"/>
  </cols>
  <sheetData>
    <row r="1" spans="1:26" ht="15.75" x14ac:dyDescent="0.25">
      <c r="A1" s="66" t="s">
        <v>0</v>
      </c>
      <c r="B1" s="66"/>
      <c r="C1" s="66"/>
      <c r="D1" s="66"/>
      <c r="E1" s="66"/>
      <c r="F1" s="66"/>
      <c r="G1" s="66"/>
      <c r="H1" s="66"/>
      <c r="I1" s="66"/>
      <c r="J1" s="66"/>
      <c r="K1" s="66"/>
      <c r="L1" s="66"/>
      <c r="M1" s="66"/>
      <c r="N1" s="66"/>
      <c r="O1" s="66"/>
      <c r="P1" s="66"/>
      <c r="Q1" s="66"/>
      <c r="R1" s="66"/>
      <c r="S1" s="66"/>
      <c r="T1" s="66"/>
      <c r="U1" s="66"/>
      <c r="V1" s="66"/>
      <c r="W1" s="66"/>
      <c r="X1" s="66"/>
      <c r="Y1" s="66"/>
      <c r="Z1" s="66"/>
    </row>
    <row r="2" spans="1:26" ht="15.75" x14ac:dyDescent="0.25">
      <c r="A2" s="66" t="s">
        <v>1</v>
      </c>
      <c r="B2" s="66"/>
      <c r="C2" s="66"/>
      <c r="D2" s="66"/>
      <c r="E2" s="66"/>
      <c r="F2" s="66"/>
      <c r="G2" s="66"/>
      <c r="H2" s="66"/>
      <c r="I2" s="66"/>
      <c r="J2" s="66"/>
      <c r="K2" s="66"/>
      <c r="L2" s="66"/>
      <c r="M2" s="66"/>
      <c r="N2" s="66"/>
      <c r="O2" s="66"/>
      <c r="P2" s="66"/>
      <c r="Q2" s="66"/>
      <c r="R2" s="66"/>
      <c r="S2" s="66"/>
      <c r="T2" s="66"/>
      <c r="U2" s="66"/>
      <c r="V2" s="66"/>
      <c r="W2" s="66"/>
      <c r="X2" s="66"/>
      <c r="Y2" s="66"/>
      <c r="Z2" s="66"/>
    </row>
    <row r="3" spans="1:26" ht="15.75" x14ac:dyDescent="0.25">
      <c r="A3" s="66" t="s">
        <v>2</v>
      </c>
      <c r="B3" s="66"/>
      <c r="C3" s="66"/>
      <c r="D3" s="66"/>
      <c r="E3" s="66"/>
      <c r="F3" s="66"/>
      <c r="G3" s="66"/>
      <c r="H3" s="66"/>
      <c r="I3" s="66"/>
      <c r="J3" s="66"/>
      <c r="K3" s="66"/>
      <c r="L3" s="66"/>
      <c r="M3" s="66"/>
      <c r="N3" s="66"/>
      <c r="O3" s="66"/>
      <c r="P3" s="66"/>
      <c r="Q3" s="66"/>
      <c r="R3" s="66"/>
      <c r="S3" s="66"/>
      <c r="T3" s="66"/>
      <c r="U3" s="66"/>
      <c r="V3" s="66"/>
      <c r="W3" s="66"/>
      <c r="X3" s="66"/>
      <c r="Y3" s="66"/>
      <c r="Z3" s="66"/>
    </row>
    <row r="4" spans="1:26" ht="15.75" x14ac:dyDescent="0.25">
      <c r="A4" s="66" t="s">
        <v>3</v>
      </c>
      <c r="B4" s="66"/>
      <c r="C4" s="66"/>
      <c r="D4" s="66"/>
      <c r="E4" s="66"/>
      <c r="F4" s="66"/>
      <c r="G4" s="66"/>
      <c r="H4" s="66"/>
      <c r="I4" s="66"/>
      <c r="J4" s="66"/>
      <c r="K4" s="66"/>
      <c r="L4" s="66"/>
      <c r="M4" s="66"/>
      <c r="N4" s="66"/>
      <c r="O4" s="66"/>
      <c r="P4" s="66"/>
      <c r="Q4" s="66"/>
      <c r="R4" s="66"/>
      <c r="S4" s="66"/>
      <c r="T4" s="66"/>
      <c r="U4" s="66"/>
      <c r="V4" s="66"/>
      <c r="W4" s="66"/>
      <c r="X4" s="66"/>
      <c r="Y4" s="66"/>
      <c r="Z4" s="66"/>
    </row>
    <row r="5" spans="1:26" ht="15.75" x14ac:dyDescent="0.25">
      <c r="A5" s="66" t="s">
        <v>26</v>
      </c>
      <c r="B5" s="66"/>
      <c r="C5" s="66"/>
      <c r="D5" s="66"/>
      <c r="E5" s="66"/>
      <c r="F5" s="66"/>
      <c r="G5" s="66"/>
      <c r="H5" s="66"/>
      <c r="I5" s="66"/>
      <c r="J5" s="66"/>
      <c r="K5" s="66"/>
      <c r="L5" s="66"/>
      <c r="M5" s="66"/>
      <c r="N5" s="66"/>
      <c r="O5" s="66"/>
      <c r="P5" s="66"/>
      <c r="Q5" s="66"/>
      <c r="R5" s="66"/>
      <c r="S5" s="66"/>
      <c r="T5" s="66"/>
      <c r="U5" s="66"/>
      <c r="V5" s="66"/>
      <c r="W5" s="66"/>
      <c r="X5" s="66"/>
      <c r="Y5" s="66"/>
      <c r="Z5" s="66"/>
    </row>
    <row r="6" spans="1:26" ht="15.75" x14ac:dyDescent="0.25">
      <c r="A6" s="58" t="s">
        <v>266</v>
      </c>
      <c r="B6" s="59"/>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72" t="s">
        <v>4</v>
      </c>
      <c r="B7" s="67" t="s">
        <v>5</v>
      </c>
      <c r="C7" s="67" t="s">
        <v>6</v>
      </c>
      <c r="D7" s="72" t="s">
        <v>7</v>
      </c>
      <c r="E7" s="72" t="s">
        <v>8</v>
      </c>
      <c r="F7" s="67" t="s">
        <v>9</v>
      </c>
      <c r="G7" s="75" t="s">
        <v>10</v>
      </c>
      <c r="H7" s="67" t="s">
        <v>11</v>
      </c>
      <c r="I7" s="67" t="s">
        <v>12</v>
      </c>
      <c r="J7" s="67" t="s">
        <v>13</v>
      </c>
      <c r="K7" s="68" t="s">
        <v>14</v>
      </c>
      <c r="L7" s="60" t="s">
        <v>14</v>
      </c>
      <c r="M7" s="71" t="s">
        <v>15</v>
      </c>
      <c r="N7" s="3"/>
      <c r="O7" s="63" t="s">
        <v>29</v>
      </c>
      <c r="P7" s="63" t="s">
        <v>15</v>
      </c>
      <c r="Q7" s="73" t="s">
        <v>16</v>
      </c>
      <c r="R7" s="74" t="s">
        <v>17</v>
      </c>
      <c r="S7" s="74"/>
      <c r="T7" s="74"/>
      <c r="U7" s="74"/>
      <c r="V7" s="74" t="s">
        <v>18</v>
      </c>
      <c r="W7" s="74"/>
      <c r="X7" s="74"/>
      <c r="Y7" s="74"/>
      <c r="Z7" s="73" t="s">
        <v>19</v>
      </c>
    </row>
    <row r="8" spans="1:26" ht="6" customHeight="1" x14ac:dyDescent="0.25">
      <c r="A8" s="72"/>
      <c r="B8" s="67"/>
      <c r="C8" s="67"/>
      <c r="D8" s="72"/>
      <c r="E8" s="72"/>
      <c r="F8" s="67"/>
      <c r="G8" s="75"/>
      <c r="H8" s="67"/>
      <c r="I8" s="67"/>
      <c r="J8" s="67"/>
      <c r="K8" s="69"/>
      <c r="L8" s="61"/>
      <c r="M8" s="71"/>
      <c r="N8" s="4"/>
      <c r="O8" s="64"/>
      <c r="P8" s="64"/>
      <c r="Q8" s="73"/>
      <c r="R8" s="74"/>
      <c r="S8" s="74"/>
      <c r="T8" s="74"/>
      <c r="U8" s="74"/>
      <c r="V8" s="74"/>
      <c r="W8" s="74"/>
      <c r="X8" s="74"/>
      <c r="Y8" s="74"/>
      <c r="Z8" s="73"/>
    </row>
    <row r="9" spans="1:26" ht="42.75" customHeight="1" x14ac:dyDescent="0.25">
      <c r="A9" s="72"/>
      <c r="B9" s="67"/>
      <c r="C9" s="67"/>
      <c r="D9" s="72"/>
      <c r="E9" s="72"/>
      <c r="F9" s="67"/>
      <c r="G9" s="75"/>
      <c r="H9" s="67"/>
      <c r="I9" s="67"/>
      <c r="J9" s="67"/>
      <c r="K9" s="69"/>
      <c r="L9" s="62"/>
      <c r="M9" s="71"/>
      <c r="N9" s="5"/>
      <c r="O9" s="65"/>
      <c r="P9" s="65"/>
      <c r="Q9" s="73"/>
      <c r="R9" s="74" t="s">
        <v>20</v>
      </c>
      <c r="S9" s="74" t="s">
        <v>21</v>
      </c>
      <c r="T9" s="74" t="s">
        <v>22</v>
      </c>
      <c r="U9" s="74" t="s">
        <v>23</v>
      </c>
      <c r="V9" s="74" t="s">
        <v>24</v>
      </c>
      <c r="W9" s="73" t="s">
        <v>27</v>
      </c>
      <c r="X9" s="1" t="s">
        <v>28</v>
      </c>
      <c r="Y9" s="73" t="s">
        <v>25</v>
      </c>
      <c r="Z9" s="73"/>
    </row>
    <row r="10" spans="1:26" ht="1.5" customHeight="1" x14ac:dyDescent="0.25">
      <c r="A10" s="72"/>
      <c r="B10" s="67"/>
      <c r="C10" s="67"/>
      <c r="D10" s="72"/>
      <c r="E10" s="72"/>
      <c r="F10" s="67"/>
      <c r="G10" s="75"/>
      <c r="H10" s="67"/>
      <c r="I10" s="67"/>
      <c r="J10" s="67"/>
      <c r="K10" s="70"/>
      <c r="L10" s="6"/>
      <c r="M10" s="71"/>
      <c r="N10" s="7"/>
      <c r="O10" s="7"/>
      <c r="P10" s="7"/>
      <c r="Q10" s="73"/>
      <c r="R10" s="74"/>
      <c r="S10" s="74"/>
      <c r="T10" s="74"/>
      <c r="U10" s="74"/>
      <c r="V10" s="74"/>
      <c r="W10" s="73"/>
      <c r="X10" s="1"/>
      <c r="Y10" s="73"/>
      <c r="Z10" s="73"/>
    </row>
    <row r="11" spans="1:26" x14ac:dyDescent="0.25">
      <c r="A11">
        <v>1</v>
      </c>
      <c r="B11">
        <v>21101</v>
      </c>
      <c r="C11" t="s">
        <v>30</v>
      </c>
      <c r="D11" t="s">
        <v>180</v>
      </c>
      <c r="F11" t="s">
        <v>181</v>
      </c>
      <c r="G11" s="18">
        <v>72000</v>
      </c>
      <c r="H11" t="s">
        <v>182</v>
      </c>
      <c r="I11">
        <v>600</v>
      </c>
      <c r="J11" t="s">
        <v>39</v>
      </c>
      <c r="O11">
        <v>120</v>
      </c>
      <c r="P11" s="18">
        <f>I11*O11</f>
        <v>72000</v>
      </c>
      <c r="Q11" t="s">
        <v>194</v>
      </c>
      <c r="R11">
        <v>150</v>
      </c>
      <c r="S11">
        <v>150</v>
      </c>
      <c r="T11">
        <v>150</v>
      </c>
      <c r="U11">
        <v>150</v>
      </c>
      <c r="W11" t="s">
        <v>195</v>
      </c>
      <c r="Z11" t="s">
        <v>267</v>
      </c>
    </row>
    <row r="12" spans="1:26" x14ac:dyDescent="0.25">
      <c r="A12">
        <v>2</v>
      </c>
      <c r="B12">
        <v>21101</v>
      </c>
      <c r="C12" t="s">
        <v>31</v>
      </c>
      <c r="D12" t="s">
        <v>180</v>
      </c>
      <c r="F12" t="s">
        <v>181</v>
      </c>
      <c r="G12" s="18">
        <v>2718</v>
      </c>
      <c r="H12" t="s">
        <v>182</v>
      </c>
      <c r="I12">
        <v>24</v>
      </c>
      <c r="J12" t="s">
        <v>39</v>
      </c>
      <c r="O12">
        <v>113.25</v>
      </c>
      <c r="P12" s="18">
        <f t="shared" ref="P12:P75" si="0">I12*O12</f>
        <v>2718</v>
      </c>
      <c r="Q12" t="s">
        <v>194</v>
      </c>
      <c r="R12">
        <v>6</v>
      </c>
      <c r="S12">
        <v>6</v>
      </c>
      <c r="T12">
        <v>6</v>
      </c>
      <c r="U12">
        <v>6</v>
      </c>
      <c r="W12" s="8" t="s">
        <v>195</v>
      </c>
      <c r="Z12" t="s">
        <v>267</v>
      </c>
    </row>
    <row r="13" spans="1:26" x14ac:dyDescent="0.25">
      <c r="A13">
        <v>3</v>
      </c>
      <c r="B13">
        <v>21101</v>
      </c>
      <c r="C13" t="s">
        <v>32</v>
      </c>
      <c r="D13" t="s">
        <v>180</v>
      </c>
      <c r="F13" t="s">
        <v>181</v>
      </c>
      <c r="G13" s="18">
        <v>2219.52</v>
      </c>
      <c r="H13" t="s">
        <v>182</v>
      </c>
      <c r="I13">
        <v>48</v>
      </c>
      <c r="J13" t="s">
        <v>40</v>
      </c>
      <c r="O13">
        <v>46.24</v>
      </c>
      <c r="P13" s="18">
        <f t="shared" si="0"/>
        <v>2219.52</v>
      </c>
      <c r="Q13" t="s">
        <v>194</v>
      </c>
      <c r="R13">
        <v>12</v>
      </c>
      <c r="S13">
        <v>12</v>
      </c>
      <c r="T13">
        <v>12</v>
      </c>
      <c r="U13">
        <v>12</v>
      </c>
      <c r="W13" s="8" t="s">
        <v>195</v>
      </c>
      <c r="Z13" t="s">
        <v>267</v>
      </c>
    </row>
    <row r="14" spans="1:26" x14ac:dyDescent="0.25">
      <c r="A14">
        <v>4</v>
      </c>
      <c r="B14">
        <v>21101</v>
      </c>
      <c r="C14" t="s">
        <v>33</v>
      </c>
      <c r="D14" t="s">
        <v>180</v>
      </c>
      <c r="F14" t="s">
        <v>181</v>
      </c>
      <c r="G14" s="18">
        <v>861.6</v>
      </c>
      <c r="H14" t="s">
        <v>182</v>
      </c>
      <c r="I14">
        <v>240</v>
      </c>
      <c r="J14" t="s">
        <v>38</v>
      </c>
      <c r="O14">
        <v>3.5900000000000003</v>
      </c>
      <c r="P14" s="18">
        <f t="shared" si="0"/>
        <v>861.6</v>
      </c>
      <c r="Q14" t="s">
        <v>194</v>
      </c>
      <c r="R14">
        <v>60</v>
      </c>
      <c r="S14">
        <v>60</v>
      </c>
      <c r="T14">
        <v>60</v>
      </c>
      <c r="U14">
        <v>60</v>
      </c>
      <c r="W14" s="8" t="s">
        <v>195</v>
      </c>
      <c r="Z14" t="s">
        <v>267</v>
      </c>
    </row>
    <row r="15" spans="1:26" x14ac:dyDescent="0.25">
      <c r="A15">
        <v>5</v>
      </c>
      <c r="B15">
        <v>21101</v>
      </c>
      <c r="C15" t="s">
        <v>34</v>
      </c>
      <c r="D15" t="s">
        <v>180</v>
      </c>
      <c r="F15" t="s">
        <v>181</v>
      </c>
      <c r="G15" s="18">
        <v>717.6</v>
      </c>
      <c r="H15" t="s">
        <v>182</v>
      </c>
      <c r="I15">
        <v>120</v>
      </c>
      <c r="J15" t="s">
        <v>40</v>
      </c>
      <c r="O15">
        <v>5.98</v>
      </c>
      <c r="P15" s="18">
        <f t="shared" si="0"/>
        <v>717.6</v>
      </c>
      <c r="Q15" t="s">
        <v>194</v>
      </c>
      <c r="R15">
        <v>30</v>
      </c>
      <c r="S15">
        <v>30</v>
      </c>
      <c r="T15">
        <v>30</v>
      </c>
      <c r="U15">
        <v>30</v>
      </c>
      <c r="W15" s="8" t="s">
        <v>195</v>
      </c>
      <c r="Z15" t="s">
        <v>267</v>
      </c>
    </row>
    <row r="16" spans="1:26" x14ac:dyDescent="0.25">
      <c r="A16">
        <v>6</v>
      </c>
      <c r="B16">
        <v>21101</v>
      </c>
      <c r="C16" t="s">
        <v>35</v>
      </c>
      <c r="D16" t="s">
        <v>180</v>
      </c>
      <c r="F16" t="s">
        <v>181</v>
      </c>
      <c r="G16" s="18">
        <v>972.16</v>
      </c>
      <c r="H16" t="s">
        <v>182</v>
      </c>
      <c r="I16" t="s">
        <v>41</v>
      </c>
      <c r="J16" t="s">
        <v>40</v>
      </c>
      <c r="O16">
        <v>243.04</v>
      </c>
      <c r="P16" s="18">
        <f t="shared" si="0"/>
        <v>972.16</v>
      </c>
      <c r="Q16" t="s">
        <v>194</v>
      </c>
      <c r="R16">
        <v>1</v>
      </c>
      <c r="S16">
        <v>1</v>
      </c>
      <c r="T16">
        <v>1</v>
      </c>
      <c r="U16">
        <v>1</v>
      </c>
      <c r="W16" s="8" t="s">
        <v>195</v>
      </c>
      <c r="Z16" t="s">
        <v>267</v>
      </c>
    </row>
    <row r="17" spans="1:26" x14ac:dyDescent="0.25">
      <c r="A17">
        <v>7</v>
      </c>
      <c r="B17">
        <v>21101</v>
      </c>
      <c r="C17" t="s">
        <v>36</v>
      </c>
      <c r="D17" t="s">
        <v>180</v>
      </c>
      <c r="F17" t="s">
        <v>181</v>
      </c>
      <c r="G17" s="18">
        <v>11874.000000000002</v>
      </c>
      <c r="H17" t="s">
        <v>182</v>
      </c>
      <c r="I17">
        <v>600</v>
      </c>
      <c r="J17" t="s">
        <v>38</v>
      </c>
      <c r="O17">
        <v>19.790000000000003</v>
      </c>
      <c r="P17" s="18">
        <f t="shared" si="0"/>
        <v>11874.000000000002</v>
      </c>
      <c r="Q17" t="s">
        <v>194</v>
      </c>
      <c r="R17">
        <v>150</v>
      </c>
      <c r="S17">
        <v>150</v>
      </c>
      <c r="T17">
        <v>150</v>
      </c>
      <c r="U17">
        <v>150</v>
      </c>
      <c r="W17" s="8" t="s">
        <v>195</v>
      </c>
      <c r="Z17" t="s">
        <v>267</v>
      </c>
    </row>
    <row r="18" spans="1:26" x14ac:dyDescent="0.25">
      <c r="A18">
        <v>8</v>
      </c>
      <c r="B18">
        <v>21101</v>
      </c>
      <c r="C18" t="s">
        <v>37</v>
      </c>
      <c r="D18" t="s">
        <v>180</v>
      </c>
      <c r="F18" t="s">
        <v>181</v>
      </c>
      <c r="G18" s="18">
        <v>14349.02</v>
      </c>
      <c r="H18" t="s">
        <v>182</v>
      </c>
      <c r="I18">
        <v>119</v>
      </c>
      <c r="J18" t="s">
        <v>40</v>
      </c>
      <c r="O18">
        <v>120.58</v>
      </c>
      <c r="P18" s="18">
        <f t="shared" si="0"/>
        <v>14349.02</v>
      </c>
      <c r="Q18" t="s">
        <v>194</v>
      </c>
      <c r="R18">
        <v>30</v>
      </c>
      <c r="S18">
        <v>30</v>
      </c>
      <c r="T18">
        <v>30</v>
      </c>
      <c r="U18">
        <v>29</v>
      </c>
      <c r="W18" s="8" t="s">
        <v>195</v>
      </c>
      <c r="Z18" t="s">
        <v>267</v>
      </c>
    </row>
    <row r="19" spans="1:26" x14ac:dyDescent="0.25">
      <c r="A19">
        <v>9</v>
      </c>
      <c r="B19">
        <v>21101</v>
      </c>
      <c r="C19" t="s">
        <v>42</v>
      </c>
      <c r="D19" t="s">
        <v>180</v>
      </c>
      <c r="F19" t="s">
        <v>181</v>
      </c>
      <c r="G19" s="18">
        <v>1959.1999999999998</v>
      </c>
      <c r="H19" t="s">
        <v>182</v>
      </c>
      <c r="I19">
        <v>20</v>
      </c>
      <c r="J19" t="s">
        <v>38</v>
      </c>
      <c r="O19">
        <v>97.96</v>
      </c>
      <c r="P19" s="18">
        <f t="shared" si="0"/>
        <v>1959.1999999999998</v>
      </c>
      <c r="Q19" t="s">
        <v>194</v>
      </c>
      <c r="R19">
        <v>5</v>
      </c>
      <c r="S19">
        <v>5</v>
      </c>
      <c r="T19">
        <v>5</v>
      </c>
      <c r="U19">
        <v>5</v>
      </c>
      <c r="W19" s="8" t="s">
        <v>195</v>
      </c>
      <c r="Z19" t="s">
        <v>267</v>
      </c>
    </row>
    <row r="20" spans="1:26" x14ac:dyDescent="0.25">
      <c r="A20">
        <v>10</v>
      </c>
      <c r="B20">
        <v>21101</v>
      </c>
      <c r="C20" t="s">
        <v>43</v>
      </c>
      <c r="D20" t="s">
        <v>180</v>
      </c>
      <c r="F20" t="s">
        <v>181</v>
      </c>
      <c r="G20" s="18">
        <v>660.03</v>
      </c>
      <c r="H20" t="s">
        <v>182</v>
      </c>
      <c r="I20">
        <v>3</v>
      </c>
      <c r="J20" t="s">
        <v>38</v>
      </c>
      <c r="O20">
        <v>220.01</v>
      </c>
      <c r="P20" s="18">
        <f t="shared" si="0"/>
        <v>660.03</v>
      </c>
      <c r="Q20" t="s">
        <v>194</v>
      </c>
      <c r="R20">
        <v>1</v>
      </c>
      <c r="S20">
        <v>1</v>
      </c>
      <c r="T20">
        <v>1</v>
      </c>
      <c r="W20" s="8" t="s">
        <v>195</v>
      </c>
      <c r="Z20" t="s">
        <v>267</v>
      </c>
    </row>
    <row r="21" spans="1:26" x14ac:dyDescent="0.25">
      <c r="A21">
        <v>11</v>
      </c>
      <c r="B21">
        <v>21101</v>
      </c>
      <c r="C21" t="s">
        <v>44</v>
      </c>
      <c r="D21" t="s">
        <v>180</v>
      </c>
      <c r="F21" t="s">
        <v>181</v>
      </c>
      <c r="G21" s="18">
        <v>2586</v>
      </c>
      <c r="H21" t="s">
        <v>182</v>
      </c>
      <c r="I21">
        <v>50</v>
      </c>
      <c r="J21" t="s">
        <v>38</v>
      </c>
      <c r="O21">
        <v>51.72</v>
      </c>
      <c r="P21" s="18">
        <f t="shared" si="0"/>
        <v>2586</v>
      </c>
      <c r="Q21" t="s">
        <v>194</v>
      </c>
      <c r="R21">
        <v>10</v>
      </c>
      <c r="S21">
        <v>10</v>
      </c>
      <c r="T21">
        <v>20</v>
      </c>
      <c r="U21">
        <v>10</v>
      </c>
      <c r="W21" s="8" t="s">
        <v>195</v>
      </c>
      <c r="Z21" t="s">
        <v>267</v>
      </c>
    </row>
    <row r="22" spans="1:26" x14ac:dyDescent="0.25">
      <c r="A22">
        <v>12</v>
      </c>
      <c r="B22">
        <v>21101</v>
      </c>
      <c r="C22" t="s">
        <v>45</v>
      </c>
      <c r="D22" t="s">
        <v>180</v>
      </c>
      <c r="F22" t="s">
        <v>181</v>
      </c>
      <c r="G22" s="18">
        <v>3696</v>
      </c>
      <c r="H22" t="s">
        <v>182</v>
      </c>
      <c r="I22">
        <v>50</v>
      </c>
      <c r="J22" t="s">
        <v>38</v>
      </c>
      <c r="O22">
        <v>73.92</v>
      </c>
      <c r="P22" s="18">
        <f t="shared" si="0"/>
        <v>3696</v>
      </c>
      <c r="Q22" t="s">
        <v>194</v>
      </c>
      <c r="R22">
        <v>10</v>
      </c>
      <c r="S22">
        <v>10</v>
      </c>
      <c r="T22">
        <v>20</v>
      </c>
      <c r="U22">
        <v>10</v>
      </c>
      <c r="W22" s="8" t="s">
        <v>195</v>
      </c>
      <c r="Z22" t="s">
        <v>267</v>
      </c>
    </row>
    <row r="23" spans="1:26" x14ac:dyDescent="0.25">
      <c r="A23">
        <v>13</v>
      </c>
      <c r="B23">
        <v>21101</v>
      </c>
      <c r="C23" t="s">
        <v>46</v>
      </c>
      <c r="D23" t="s">
        <v>180</v>
      </c>
      <c r="F23" t="s">
        <v>181</v>
      </c>
      <c r="G23" s="18">
        <v>4549</v>
      </c>
      <c r="H23" t="s">
        <v>182</v>
      </c>
      <c r="I23">
        <v>50</v>
      </c>
      <c r="J23" t="s">
        <v>38</v>
      </c>
      <c r="O23">
        <v>90.98</v>
      </c>
      <c r="P23" s="18">
        <f t="shared" si="0"/>
        <v>4549</v>
      </c>
      <c r="Q23" t="s">
        <v>194</v>
      </c>
      <c r="R23">
        <v>10</v>
      </c>
      <c r="S23">
        <v>10</v>
      </c>
      <c r="T23">
        <v>20</v>
      </c>
      <c r="U23">
        <v>10</v>
      </c>
      <c r="W23" s="8" t="s">
        <v>195</v>
      </c>
      <c r="Z23" t="s">
        <v>267</v>
      </c>
    </row>
    <row r="24" spans="1:26" x14ac:dyDescent="0.25">
      <c r="A24">
        <v>14</v>
      </c>
      <c r="B24">
        <v>21101</v>
      </c>
      <c r="C24" t="s">
        <v>47</v>
      </c>
      <c r="D24" t="s">
        <v>180</v>
      </c>
      <c r="F24" t="s">
        <v>181</v>
      </c>
      <c r="G24" s="18">
        <v>7114</v>
      </c>
      <c r="H24" t="s">
        <v>182</v>
      </c>
      <c r="I24">
        <v>50</v>
      </c>
      <c r="J24" t="s">
        <v>38</v>
      </c>
      <c r="O24">
        <v>142.28</v>
      </c>
      <c r="P24" s="18">
        <f t="shared" si="0"/>
        <v>7114</v>
      </c>
      <c r="Q24" t="s">
        <v>194</v>
      </c>
      <c r="R24">
        <v>10</v>
      </c>
      <c r="S24">
        <v>10</v>
      </c>
      <c r="T24">
        <v>20</v>
      </c>
      <c r="U24">
        <v>10</v>
      </c>
      <c r="W24" s="8" t="s">
        <v>195</v>
      </c>
      <c r="Z24" t="s">
        <v>267</v>
      </c>
    </row>
    <row r="25" spans="1:26" x14ac:dyDescent="0.25">
      <c r="A25">
        <v>15</v>
      </c>
      <c r="B25">
        <v>21101</v>
      </c>
      <c r="C25" t="s">
        <v>48</v>
      </c>
      <c r="D25" t="s">
        <v>180</v>
      </c>
      <c r="F25" t="s">
        <v>181</v>
      </c>
      <c r="G25" s="18">
        <v>10335.529999999999</v>
      </c>
      <c r="H25" t="s">
        <v>182</v>
      </c>
      <c r="I25">
        <v>53</v>
      </c>
      <c r="J25" t="s">
        <v>38</v>
      </c>
      <c r="O25">
        <v>195.01</v>
      </c>
      <c r="P25" s="18">
        <f t="shared" si="0"/>
        <v>10335.529999999999</v>
      </c>
      <c r="Q25" t="s">
        <v>194</v>
      </c>
      <c r="R25">
        <v>10</v>
      </c>
      <c r="S25">
        <v>10</v>
      </c>
      <c r="T25">
        <v>23</v>
      </c>
      <c r="U25">
        <v>10</v>
      </c>
      <c r="W25" s="8" t="s">
        <v>195</v>
      </c>
      <c r="Z25" t="s">
        <v>267</v>
      </c>
    </row>
    <row r="26" spans="1:26" x14ac:dyDescent="0.25">
      <c r="A26">
        <v>16</v>
      </c>
      <c r="B26">
        <v>21101</v>
      </c>
      <c r="C26" t="s">
        <v>49</v>
      </c>
      <c r="D26" t="s">
        <v>180</v>
      </c>
      <c r="F26" t="s">
        <v>181</v>
      </c>
      <c r="G26" s="18">
        <v>287.10000000000002</v>
      </c>
      <c r="H26" t="s">
        <v>182</v>
      </c>
      <c r="I26">
        <v>10</v>
      </c>
      <c r="J26" t="s">
        <v>38</v>
      </c>
      <c r="O26">
        <v>28.71</v>
      </c>
      <c r="P26" s="18">
        <f t="shared" si="0"/>
        <v>287.10000000000002</v>
      </c>
      <c r="Q26" t="s">
        <v>194</v>
      </c>
      <c r="R26">
        <v>3</v>
      </c>
      <c r="S26">
        <v>2</v>
      </c>
      <c r="T26">
        <v>3</v>
      </c>
      <c r="U26">
        <v>2</v>
      </c>
      <c r="W26" s="8" t="s">
        <v>195</v>
      </c>
      <c r="Z26" t="s">
        <v>267</v>
      </c>
    </row>
    <row r="27" spans="1:26" x14ac:dyDescent="0.25">
      <c r="A27">
        <v>17</v>
      </c>
      <c r="B27">
        <v>21101</v>
      </c>
      <c r="C27" t="s">
        <v>50</v>
      </c>
      <c r="D27" t="s">
        <v>180</v>
      </c>
      <c r="F27" t="s">
        <v>181</v>
      </c>
      <c r="G27" s="18">
        <v>175.10000000000002</v>
      </c>
      <c r="H27" t="s">
        <v>182</v>
      </c>
      <c r="I27">
        <v>10</v>
      </c>
      <c r="J27" t="s">
        <v>38</v>
      </c>
      <c r="O27">
        <v>17.510000000000002</v>
      </c>
      <c r="P27" s="18">
        <f t="shared" si="0"/>
        <v>175.10000000000002</v>
      </c>
      <c r="Q27" t="s">
        <v>194</v>
      </c>
      <c r="R27">
        <v>3</v>
      </c>
      <c r="S27">
        <v>2</v>
      </c>
      <c r="T27">
        <v>3</v>
      </c>
      <c r="U27">
        <v>2</v>
      </c>
      <c r="W27" s="8" t="s">
        <v>195</v>
      </c>
      <c r="Z27" t="s">
        <v>267</v>
      </c>
    </row>
    <row r="28" spans="1:26" x14ac:dyDescent="0.25">
      <c r="A28">
        <v>18</v>
      </c>
      <c r="B28">
        <v>21101</v>
      </c>
      <c r="C28" t="s">
        <v>51</v>
      </c>
      <c r="D28" t="s">
        <v>180</v>
      </c>
      <c r="F28" t="s">
        <v>181</v>
      </c>
      <c r="G28" s="18">
        <v>407.1</v>
      </c>
      <c r="H28" t="s">
        <v>182</v>
      </c>
      <c r="I28">
        <v>30</v>
      </c>
      <c r="J28" t="s">
        <v>40</v>
      </c>
      <c r="O28">
        <v>13.57</v>
      </c>
      <c r="P28" s="18">
        <f t="shared" si="0"/>
        <v>407.1</v>
      </c>
      <c r="Q28" t="s">
        <v>194</v>
      </c>
      <c r="R28">
        <v>5</v>
      </c>
      <c r="S28">
        <v>5</v>
      </c>
      <c r="T28">
        <v>10</v>
      </c>
      <c r="U28">
        <v>10</v>
      </c>
      <c r="W28" s="8" t="s">
        <v>195</v>
      </c>
      <c r="Z28" t="s">
        <v>267</v>
      </c>
    </row>
    <row r="29" spans="1:26" x14ac:dyDescent="0.25">
      <c r="A29">
        <v>19</v>
      </c>
      <c r="B29">
        <v>21101</v>
      </c>
      <c r="C29" t="s">
        <v>52</v>
      </c>
      <c r="D29" t="s">
        <v>180</v>
      </c>
      <c r="F29" t="s">
        <v>181</v>
      </c>
      <c r="G29" s="18">
        <v>2252</v>
      </c>
      <c r="H29" t="s">
        <v>182</v>
      </c>
      <c r="I29">
        <v>40</v>
      </c>
      <c r="J29" t="s">
        <v>40</v>
      </c>
      <c r="O29">
        <v>56.3</v>
      </c>
      <c r="P29" s="18">
        <f t="shared" si="0"/>
        <v>2252</v>
      </c>
      <c r="Q29" t="s">
        <v>194</v>
      </c>
      <c r="R29">
        <v>10</v>
      </c>
      <c r="S29">
        <v>10</v>
      </c>
      <c r="T29">
        <v>10</v>
      </c>
      <c r="U29">
        <v>10</v>
      </c>
      <c r="W29" s="8" t="s">
        <v>195</v>
      </c>
      <c r="Z29" t="s">
        <v>267</v>
      </c>
    </row>
    <row r="30" spans="1:26" x14ac:dyDescent="0.25">
      <c r="A30">
        <v>20</v>
      </c>
      <c r="B30">
        <v>21101</v>
      </c>
      <c r="C30" t="s">
        <v>53</v>
      </c>
      <c r="D30" t="s">
        <v>180</v>
      </c>
      <c r="F30" t="s">
        <v>181</v>
      </c>
      <c r="G30" s="18">
        <v>700.8</v>
      </c>
      <c r="H30" t="s">
        <v>182</v>
      </c>
      <c r="I30">
        <v>40</v>
      </c>
      <c r="J30" t="s">
        <v>40</v>
      </c>
      <c r="O30">
        <v>17.52</v>
      </c>
      <c r="P30" s="18">
        <f t="shared" si="0"/>
        <v>700.8</v>
      </c>
      <c r="Q30" t="s">
        <v>194</v>
      </c>
      <c r="R30">
        <v>10</v>
      </c>
      <c r="S30">
        <v>10</v>
      </c>
      <c r="T30">
        <v>10</v>
      </c>
      <c r="U30">
        <v>10</v>
      </c>
      <c r="W30" s="8" t="s">
        <v>195</v>
      </c>
      <c r="Z30" t="s">
        <v>267</v>
      </c>
    </row>
    <row r="31" spans="1:26" x14ac:dyDescent="0.25">
      <c r="A31">
        <v>21</v>
      </c>
      <c r="B31">
        <v>21101</v>
      </c>
      <c r="C31" t="s">
        <v>54</v>
      </c>
      <c r="D31" t="s">
        <v>180</v>
      </c>
      <c r="F31" t="s">
        <v>181</v>
      </c>
      <c r="G31" s="18">
        <v>1051.5999999999999</v>
      </c>
      <c r="H31" t="s">
        <v>182</v>
      </c>
      <c r="I31">
        <v>40</v>
      </c>
      <c r="J31" t="s">
        <v>40</v>
      </c>
      <c r="O31">
        <v>26.29</v>
      </c>
      <c r="P31" s="18">
        <f t="shared" si="0"/>
        <v>1051.5999999999999</v>
      </c>
      <c r="Q31" t="s">
        <v>194</v>
      </c>
      <c r="R31">
        <v>10</v>
      </c>
      <c r="S31">
        <v>10</v>
      </c>
      <c r="T31">
        <v>10</v>
      </c>
      <c r="U31">
        <v>10</v>
      </c>
      <c r="W31" s="8" t="s">
        <v>195</v>
      </c>
      <c r="Z31" t="s">
        <v>267</v>
      </c>
    </row>
    <row r="32" spans="1:26" x14ac:dyDescent="0.25">
      <c r="A32">
        <v>22</v>
      </c>
      <c r="B32">
        <v>21101</v>
      </c>
      <c r="C32" t="s">
        <v>55</v>
      </c>
      <c r="D32" t="s">
        <v>180</v>
      </c>
      <c r="F32" t="s">
        <v>181</v>
      </c>
      <c r="G32" s="18">
        <v>934.80000000000007</v>
      </c>
      <c r="H32" t="s">
        <v>182</v>
      </c>
      <c r="I32">
        <v>40</v>
      </c>
      <c r="J32" t="s">
        <v>38</v>
      </c>
      <c r="O32">
        <v>23.37</v>
      </c>
      <c r="P32" s="18">
        <f t="shared" si="0"/>
        <v>934.80000000000007</v>
      </c>
      <c r="Q32" t="s">
        <v>194</v>
      </c>
      <c r="R32">
        <v>10</v>
      </c>
      <c r="S32">
        <v>10</v>
      </c>
      <c r="T32">
        <v>10</v>
      </c>
      <c r="U32">
        <v>10</v>
      </c>
      <c r="W32" s="8" t="s">
        <v>195</v>
      </c>
      <c r="Z32" t="s">
        <v>267</v>
      </c>
    </row>
    <row r="33" spans="1:26" x14ac:dyDescent="0.25">
      <c r="A33">
        <v>23</v>
      </c>
      <c r="B33">
        <v>21101</v>
      </c>
      <c r="C33" t="s">
        <v>56</v>
      </c>
      <c r="D33" t="s">
        <v>180</v>
      </c>
      <c r="F33" t="s">
        <v>181</v>
      </c>
      <c r="G33" s="18">
        <v>343.68</v>
      </c>
      <c r="H33" t="s">
        <v>182</v>
      </c>
      <c r="I33">
        <v>12</v>
      </c>
      <c r="J33" t="s">
        <v>38</v>
      </c>
      <c r="O33">
        <v>28.64</v>
      </c>
      <c r="P33" s="18">
        <f t="shared" si="0"/>
        <v>343.68</v>
      </c>
      <c r="Q33" t="s">
        <v>194</v>
      </c>
      <c r="R33">
        <v>3</v>
      </c>
      <c r="S33">
        <v>3</v>
      </c>
      <c r="T33">
        <v>3</v>
      </c>
      <c r="U33">
        <v>3</v>
      </c>
      <c r="W33" s="8" t="s">
        <v>195</v>
      </c>
      <c r="Z33" t="s">
        <v>267</v>
      </c>
    </row>
    <row r="34" spans="1:26" x14ac:dyDescent="0.25">
      <c r="A34">
        <v>24</v>
      </c>
      <c r="B34">
        <v>21101</v>
      </c>
      <c r="C34" t="s">
        <v>57</v>
      </c>
      <c r="D34" t="s">
        <v>180</v>
      </c>
      <c r="F34" t="s">
        <v>181</v>
      </c>
      <c r="G34" s="18">
        <v>140.04</v>
      </c>
      <c r="H34" t="s">
        <v>182</v>
      </c>
      <c r="I34">
        <v>12</v>
      </c>
      <c r="J34" t="s">
        <v>38</v>
      </c>
      <c r="O34">
        <v>11.67</v>
      </c>
      <c r="P34" s="18">
        <f t="shared" si="0"/>
        <v>140.04</v>
      </c>
      <c r="Q34" t="s">
        <v>194</v>
      </c>
      <c r="R34">
        <v>3</v>
      </c>
      <c r="S34">
        <v>3</v>
      </c>
      <c r="T34">
        <v>3</v>
      </c>
      <c r="U34">
        <v>3</v>
      </c>
      <c r="W34" s="8" t="s">
        <v>195</v>
      </c>
      <c r="Z34" t="s">
        <v>267</v>
      </c>
    </row>
    <row r="35" spans="1:26" x14ac:dyDescent="0.25">
      <c r="A35">
        <v>25</v>
      </c>
      <c r="B35">
        <v>21101</v>
      </c>
      <c r="C35" t="s">
        <v>58</v>
      </c>
      <c r="D35" t="s">
        <v>180</v>
      </c>
      <c r="F35" t="s">
        <v>181</v>
      </c>
      <c r="G35" s="18">
        <v>812</v>
      </c>
      <c r="H35" t="s">
        <v>182</v>
      </c>
      <c r="I35">
        <v>10</v>
      </c>
      <c r="J35" t="s">
        <v>38</v>
      </c>
      <c r="O35">
        <v>81.2</v>
      </c>
      <c r="P35" s="18">
        <f t="shared" si="0"/>
        <v>812</v>
      </c>
      <c r="Q35" t="s">
        <v>194</v>
      </c>
      <c r="R35">
        <v>3</v>
      </c>
      <c r="S35">
        <v>2</v>
      </c>
      <c r="T35">
        <v>3</v>
      </c>
      <c r="U35">
        <v>2</v>
      </c>
      <c r="W35" s="8" t="s">
        <v>195</v>
      </c>
      <c r="Z35" t="s">
        <v>267</v>
      </c>
    </row>
    <row r="36" spans="1:26" x14ac:dyDescent="0.25">
      <c r="A36">
        <v>26</v>
      </c>
      <c r="B36">
        <v>21101</v>
      </c>
      <c r="C36" t="s">
        <v>59</v>
      </c>
      <c r="D36" t="s">
        <v>180</v>
      </c>
      <c r="F36" t="s">
        <v>181</v>
      </c>
      <c r="G36" s="18">
        <v>6841.4400000000005</v>
      </c>
      <c r="H36" t="s">
        <v>182</v>
      </c>
      <c r="I36">
        <v>24</v>
      </c>
      <c r="J36" t="s">
        <v>40</v>
      </c>
      <c r="O36">
        <v>285.06</v>
      </c>
      <c r="P36" s="18">
        <f t="shared" si="0"/>
        <v>6841.4400000000005</v>
      </c>
      <c r="Q36" t="s">
        <v>194</v>
      </c>
      <c r="R36">
        <v>6</v>
      </c>
      <c r="S36">
        <v>6</v>
      </c>
      <c r="T36">
        <v>6</v>
      </c>
      <c r="U36">
        <v>6</v>
      </c>
      <c r="W36" s="8" t="s">
        <v>195</v>
      </c>
      <c r="Z36" t="s">
        <v>267</v>
      </c>
    </row>
    <row r="37" spans="1:26" x14ac:dyDescent="0.25">
      <c r="A37">
        <v>27</v>
      </c>
      <c r="B37">
        <v>21101</v>
      </c>
      <c r="C37" t="s">
        <v>60</v>
      </c>
      <c r="D37" t="s">
        <v>180</v>
      </c>
      <c r="F37" t="s">
        <v>181</v>
      </c>
      <c r="G37" s="18">
        <v>1575.8000000000002</v>
      </c>
      <c r="H37" t="s">
        <v>182</v>
      </c>
      <c r="I37">
        <v>10</v>
      </c>
      <c r="J37" t="s">
        <v>40</v>
      </c>
      <c r="O37">
        <v>157.58000000000001</v>
      </c>
      <c r="P37" s="18">
        <f t="shared" si="0"/>
        <v>1575.8000000000002</v>
      </c>
      <c r="Q37" t="s">
        <v>194</v>
      </c>
      <c r="R37">
        <v>3</v>
      </c>
      <c r="S37">
        <v>2</v>
      </c>
      <c r="T37">
        <v>3</v>
      </c>
      <c r="U37">
        <v>2</v>
      </c>
      <c r="W37" s="8" t="s">
        <v>195</v>
      </c>
      <c r="Z37" t="s">
        <v>267</v>
      </c>
    </row>
    <row r="38" spans="1:26" x14ac:dyDescent="0.25">
      <c r="A38">
        <v>28</v>
      </c>
      <c r="B38">
        <v>21101</v>
      </c>
      <c r="C38" t="s">
        <v>61</v>
      </c>
      <c r="D38" t="s">
        <v>180</v>
      </c>
      <c r="F38" t="s">
        <v>181</v>
      </c>
      <c r="G38" s="18">
        <v>212.8</v>
      </c>
      <c r="H38" t="s">
        <v>182</v>
      </c>
      <c r="I38">
        <v>10</v>
      </c>
      <c r="J38" t="s">
        <v>40</v>
      </c>
      <c r="O38">
        <v>21.28</v>
      </c>
      <c r="P38" s="18">
        <f t="shared" si="0"/>
        <v>212.8</v>
      </c>
      <c r="Q38" t="s">
        <v>194</v>
      </c>
      <c r="R38">
        <v>3</v>
      </c>
      <c r="S38">
        <v>2</v>
      </c>
      <c r="T38">
        <v>3</v>
      </c>
      <c r="U38">
        <v>2</v>
      </c>
      <c r="W38" s="8" t="s">
        <v>195</v>
      </c>
      <c r="Z38" t="s">
        <v>267</v>
      </c>
    </row>
    <row r="39" spans="1:26" x14ac:dyDescent="0.25">
      <c r="A39">
        <v>29</v>
      </c>
      <c r="B39">
        <v>21101</v>
      </c>
      <c r="C39" t="s">
        <v>62</v>
      </c>
      <c r="D39" t="s">
        <v>180</v>
      </c>
      <c r="F39" t="s">
        <v>181</v>
      </c>
      <c r="G39" s="18">
        <v>560</v>
      </c>
      <c r="H39" t="s">
        <v>182</v>
      </c>
      <c r="I39">
        <v>20</v>
      </c>
      <c r="J39" t="s">
        <v>38</v>
      </c>
      <c r="O39">
        <v>28</v>
      </c>
      <c r="P39" s="18">
        <f t="shared" si="0"/>
        <v>560</v>
      </c>
      <c r="Q39" t="s">
        <v>194</v>
      </c>
      <c r="R39">
        <v>5</v>
      </c>
      <c r="S39">
        <v>5</v>
      </c>
      <c r="T39">
        <v>5</v>
      </c>
      <c r="U39">
        <v>5</v>
      </c>
      <c r="W39" s="8" t="s">
        <v>195</v>
      </c>
      <c r="Z39" t="s">
        <v>267</v>
      </c>
    </row>
    <row r="40" spans="1:26" x14ac:dyDescent="0.25">
      <c r="A40">
        <v>30</v>
      </c>
      <c r="B40">
        <v>21101</v>
      </c>
      <c r="C40" t="s">
        <v>63</v>
      </c>
      <c r="D40" t="s">
        <v>180</v>
      </c>
      <c r="F40" t="s">
        <v>181</v>
      </c>
      <c r="G40" s="18">
        <v>874.08</v>
      </c>
      <c r="H40" t="s">
        <v>182</v>
      </c>
      <c r="I40">
        <v>48</v>
      </c>
      <c r="J40" t="s">
        <v>38</v>
      </c>
      <c r="O40">
        <v>18.21</v>
      </c>
      <c r="P40" s="18">
        <f t="shared" si="0"/>
        <v>874.08</v>
      </c>
      <c r="Q40" t="s">
        <v>194</v>
      </c>
      <c r="R40">
        <v>12</v>
      </c>
      <c r="S40">
        <v>12</v>
      </c>
      <c r="T40">
        <v>12</v>
      </c>
      <c r="U40">
        <v>12</v>
      </c>
      <c r="W40" s="8" t="s">
        <v>195</v>
      </c>
      <c r="Z40" t="s">
        <v>267</v>
      </c>
    </row>
    <row r="41" spans="1:26" x14ac:dyDescent="0.25">
      <c r="A41">
        <v>31</v>
      </c>
      <c r="B41">
        <v>21101</v>
      </c>
      <c r="C41" t="s">
        <v>64</v>
      </c>
      <c r="D41" t="s">
        <v>180</v>
      </c>
      <c r="F41" t="s">
        <v>181</v>
      </c>
      <c r="G41" s="18">
        <v>86.55</v>
      </c>
      <c r="H41" t="s">
        <v>182</v>
      </c>
      <c r="I41">
        <v>15</v>
      </c>
      <c r="J41" t="s">
        <v>38</v>
      </c>
      <c r="O41">
        <v>5.77</v>
      </c>
      <c r="P41" s="18">
        <f t="shared" si="0"/>
        <v>86.55</v>
      </c>
      <c r="Q41" t="s">
        <v>194</v>
      </c>
      <c r="R41">
        <v>3</v>
      </c>
      <c r="S41">
        <v>3</v>
      </c>
      <c r="T41">
        <v>5</v>
      </c>
      <c r="U41">
        <v>4</v>
      </c>
      <c r="W41" s="8" t="s">
        <v>195</v>
      </c>
      <c r="Z41" t="s">
        <v>267</v>
      </c>
    </row>
    <row r="42" spans="1:26" x14ac:dyDescent="0.25">
      <c r="A42">
        <v>32</v>
      </c>
      <c r="B42">
        <v>21101</v>
      </c>
      <c r="C42" t="s">
        <v>65</v>
      </c>
      <c r="D42" t="s">
        <v>180</v>
      </c>
      <c r="F42" t="s">
        <v>181</v>
      </c>
      <c r="G42" s="18">
        <v>348.56</v>
      </c>
      <c r="H42" t="s">
        <v>182</v>
      </c>
      <c r="I42">
        <v>8</v>
      </c>
      <c r="J42" t="s">
        <v>39</v>
      </c>
      <c r="O42">
        <v>43.57</v>
      </c>
      <c r="P42" s="18">
        <f t="shared" si="0"/>
        <v>348.56</v>
      </c>
      <c r="Q42" t="s">
        <v>194</v>
      </c>
      <c r="R42">
        <v>2</v>
      </c>
      <c r="S42">
        <v>2</v>
      </c>
      <c r="T42">
        <v>2</v>
      </c>
      <c r="U42">
        <v>2</v>
      </c>
      <c r="W42" s="8" t="s">
        <v>195</v>
      </c>
      <c r="Z42" t="s">
        <v>267</v>
      </c>
    </row>
    <row r="43" spans="1:26" x14ac:dyDescent="0.25">
      <c r="A43">
        <v>33</v>
      </c>
      <c r="B43">
        <v>21101</v>
      </c>
      <c r="C43" t="s">
        <v>66</v>
      </c>
      <c r="D43" t="s">
        <v>180</v>
      </c>
      <c r="F43" t="s">
        <v>181</v>
      </c>
      <c r="G43" s="18">
        <v>26.48</v>
      </c>
      <c r="H43" t="s">
        <v>182</v>
      </c>
      <c r="I43">
        <v>8</v>
      </c>
      <c r="J43" t="s">
        <v>39</v>
      </c>
      <c r="O43">
        <v>3.31</v>
      </c>
      <c r="P43" s="18">
        <f t="shared" si="0"/>
        <v>26.48</v>
      </c>
      <c r="Q43" t="s">
        <v>194</v>
      </c>
      <c r="R43">
        <v>2</v>
      </c>
      <c r="S43">
        <v>2</v>
      </c>
      <c r="T43">
        <v>2</v>
      </c>
      <c r="U43">
        <v>2</v>
      </c>
      <c r="W43" s="8" t="s">
        <v>195</v>
      </c>
      <c r="Z43" t="s">
        <v>267</v>
      </c>
    </row>
    <row r="44" spans="1:26" x14ac:dyDescent="0.25">
      <c r="A44">
        <v>34</v>
      </c>
      <c r="B44">
        <v>21101</v>
      </c>
      <c r="C44" t="s">
        <v>67</v>
      </c>
      <c r="D44" t="s">
        <v>180</v>
      </c>
      <c r="F44" t="s">
        <v>181</v>
      </c>
      <c r="G44" s="18">
        <v>289.92</v>
      </c>
      <c r="H44" t="s">
        <v>182</v>
      </c>
      <c r="I44">
        <v>8</v>
      </c>
      <c r="J44" t="s">
        <v>38</v>
      </c>
      <c r="O44">
        <v>36.24</v>
      </c>
      <c r="P44" s="18">
        <f t="shared" si="0"/>
        <v>289.92</v>
      </c>
      <c r="Q44" t="s">
        <v>194</v>
      </c>
      <c r="R44">
        <v>2</v>
      </c>
      <c r="S44">
        <v>2</v>
      </c>
      <c r="T44">
        <v>2</v>
      </c>
      <c r="U44">
        <v>2</v>
      </c>
      <c r="W44" s="8" t="s">
        <v>195</v>
      </c>
      <c r="Z44" t="s">
        <v>267</v>
      </c>
    </row>
    <row r="45" spans="1:26" x14ac:dyDescent="0.25">
      <c r="A45">
        <v>35</v>
      </c>
      <c r="B45">
        <v>21101</v>
      </c>
      <c r="C45" t="s">
        <v>68</v>
      </c>
      <c r="D45" t="s">
        <v>180</v>
      </c>
      <c r="F45" t="s">
        <v>181</v>
      </c>
      <c r="G45" s="18">
        <v>348.24</v>
      </c>
      <c r="H45" t="s">
        <v>182</v>
      </c>
      <c r="I45">
        <v>12</v>
      </c>
      <c r="J45" t="s">
        <v>38</v>
      </c>
      <c r="O45">
        <v>29.02</v>
      </c>
      <c r="P45" s="18">
        <f t="shared" si="0"/>
        <v>348.24</v>
      </c>
      <c r="Q45" t="s">
        <v>194</v>
      </c>
      <c r="R45">
        <v>3</v>
      </c>
      <c r="S45">
        <v>3</v>
      </c>
      <c r="T45">
        <v>3</v>
      </c>
      <c r="U45">
        <v>3</v>
      </c>
      <c r="W45" s="8" t="s">
        <v>195</v>
      </c>
      <c r="Z45" t="s">
        <v>267</v>
      </c>
    </row>
    <row r="46" spans="1:26" x14ac:dyDescent="0.25">
      <c r="A46">
        <v>36</v>
      </c>
      <c r="B46">
        <v>21101</v>
      </c>
      <c r="C46" t="s">
        <v>69</v>
      </c>
      <c r="D46" t="s">
        <v>180</v>
      </c>
      <c r="F46" t="s">
        <v>181</v>
      </c>
      <c r="G46" s="18">
        <v>1324.8</v>
      </c>
      <c r="H46" t="s">
        <v>182</v>
      </c>
      <c r="I46">
        <v>120</v>
      </c>
      <c r="J46" t="s">
        <v>38</v>
      </c>
      <c r="O46">
        <v>11.04</v>
      </c>
      <c r="P46" s="18">
        <f t="shared" si="0"/>
        <v>1324.8</v>
      </c>
      <c r="Q46" t="s">
        <v>194</v>
      </c>
      <c r="R46">
        <v>30</v>
      </c>
      <c r="S46">
        <v>30</v>
      </c>
      <c r="T46">
        <v>30</v>
      </c>
      <c r="U46">
        <v>30</v>
      </c>
      <c r="W46" s="8" t="s">
        <v>195</v>
      </c>
      <c r="Z46" t="s">
        <v>267</v>
      </c>
    </row>
    <row r="47" spans="1:26" x14ac:dyDescent="0.25">
      <c r="G47" s="18"/>
      <c r="P47" s="18"/>
    </row>
    <row r="48" spans="1:26" x14ac:dyDescent="0.25">
      <c r="A48">
        <v>37</v>
      </c>
      <c r="B48">
        <v>21401</v>
      </c>
      <c r="C48" t="s">
        <v>70</v>
      </c>
      <c r="D48" t="s">
        <v>180</v>
      </c>
      <c r="F48" t="s">
        <v>181</v>
      </c>
      <c r="G48" s="18">
        <v>3560</v>
      </c>
      <c r="H48" t="s">
        <v>182</v>
      </c>
      <c r="I48">
        <v>4</v>
      </c>
      <c r="J48" t="s">
        <v>38</v>
      </c>
      <c r="O48">
        <v>890</v>
      </c>
      <c r="P48" s="18">
        <f t="shared" si="0"/>
        <v>3560</v>
      </c>
      <c r="Q48" t="s">
        <v>194</v>
      </c>
      <c r="R48">
        <v>1</v>
      </c>
      <c r="S48">
        <v>1</v>
      </c>
      <c r="T48">
        <v>1</v>
      </c>
      <c r="U48">
        <v>1</v>
      </c>
      <c r="V48" s="8" t="s">
        <v>195</v>
      </c>
      <c r="Z48" t="s">
        <v>267</v>
      </c>
    </row>
    <row r="49" spans="1:26" x14ac:dyDescent="0.25">
      <c r="A49">
        <v>38</v>
      </c>
      <c r="B49">
        <v>21401</v>
      </c>
      <c r="C49" t="s">
        <v>83</v>
      </c>
      <c r="D49" t="s">
        <v>180</v>
      </c>
      <c r="F49" t="s">
        <v>181</v>
      </c>
      <c r="G49" s="18">
        <v>3400</v>
      </c>
      <c r="H49" t="s">
        <v>182</v>
      </c>
      <c r="I49">
        <v>4</v>
      </c>
      <c r="J49" t="s">
        <v>38</v>
      </c>
      <c r="O49">
        <v>850</v>
      </c>
      <c r="P49" s="18">
        <f t="shared" si="0"/>
        <v>3400</v>
      </c>
      <c r="Q49" t="s">
        <v>194</v>
      </c>
      <c r="R49">
        <v>1</v>
      </c>
      <c r="S49">
        <v>1</v>
      </c>
      <c r="T49">
        <v>1</v>
      </c>
      <c r="U49">
        <v>1</v>
      </c>
      <c r="V49" s="8" t="s">
        <v>195</v>
      </c>
      <c r="Z49" t="s">
        <v>267</v>
      </c>
    </row>
    <row r="50" spans="1:26" x14ac:dyDescent="0.25">
      <c r="A50">
        <v>39</v>
      </c>
      <c r="B50">
        <v>21401</v>
      </c>
      <c r="C50" t="s">
        <v>71</v>
      </c>
      <c r="D50" t="s">
        <v>180</v>
      </c>
      <c r="F50" t="s">
        <v>181</v>
      </c>
      <c r="G50" s="18">
        <v>3400</v>
      </c>
      <c r="H50" t="s">
        <v>182</v>
      </c>
      <c r="I50">
        <v>4</v>
      </c>
      <c r="J50" t="s">
        <v>38</v>
      </c>
      <c r="O50">
        <v>850</v>
      </c>
      <c r="P50" s="18">
        <f t="shared" si="0"/>
        <v>3400</v>
      </c>
      <c r="Q50" t="s">
        <v>194</v>
      </c>
      <c r="R50">
        <v>1</v>
      </c>
      <c r="S50">
        <v>1</v>
      </c>
      <c r="T50">
        <v>1</v>
      </c>
      <c r="U50">
        <v>1</v>
      </c>
      <c r="V50" s="8" t="s">
        <v>195</v>
      </c>
      <c r="Z50" t="s">
        <v>267</v>
      </c>
    </row>
    <row r="51" spans="1:26" x14ac:dyDescent="0.25">
      <c r="A51">
        <v>40</v>
      </c>
      <c r="B51">
        <v>21401</v>
      </c>
      <c r="C51" t="s">
        <v>72</v>
      </c>
      <c r="D51" t="s">
        <v>180</v>
      </c>
      <c r="F51" t="s">
        <v>181</v>
      </c>
      <c r="G51" s="18">
        <v>3400</v>
      </c>
      <c r="H51" t="s">
        <v>182</v>
      </c>
      <c r="I51">
        <v>4</v>
      </c>
      <c r="J51" t="s">
        <v>38</v>
      </c>
      <c r="O51">
        <v>850</v>
      </c>
      <c r="P51" s="18">
        <f t="shared" si="0"/>
        <v>3400</v>
      </c>
      <c r="Q51" t="s">
        <v>194</v>
      </c>
      <c r="R51">
        <v>1</v>
      </c>
      <c r="S51">
        <v>1</v>
      </c>
      <c r="T51">
        <v>1</v>
      </c>
      <c r="U51">
        <v>1</v>
      </c>
      <c r="V51" s="8" t="s">
        <v>195</v>
      </c>
      <c r="Z51" t="s">
        <v>267</v>
      </c>
    </row>
    <row r="52" spans="1:26" x14ac:dyDescent="0.25">
      <c r="A52">
        <v>41</v>
      </c>
      <c r="B52">
        <v>21401</v>
      </c>
      <c r="C52" t="s">
        <v>73</v>
      </c>
      <c r="D52" t="s">
        <v>180</v>
      </c>
      <c r="F52" t="s">
        <v>181</v>
      </c>
      <c r="G52" s="18">
        <v>3400</v>
      </c>
      <c r="H52" t="s">
        <v>182</v>
      </c>
      <c r="I52">
        <v>4</v>
      </c>
      <c r="J52" t="s">
        <v>38</v>
      </c>
      <c r="O52">
        <v>850</v>
      </c>
      <c r="P52" s="18">
        <f t="shared" si="0"/>
        <v>3400</v>
      </c>
      <c r="Q52" t="s">
        <v>194</v>
      </c>
      <c r="R52">
        <v>1</v>
      </c>
      <c r="S52">
        <v>1</v>
      </c>
      <c r="T52">
        <v>1</v>
      </c>
      <c r="U52">
        <v>1</v>
      </c>
      <c r="V52" s="8" t="s">
        <v>195</v>
      </c>
      <c r="Z52" t="s">
        <v>267</v>
      </c>
    </row>
    <row r="53" spans="1:26" x14ac:dyDescent="0.25">
      <c r="A53">
        <v>42</v>
      </c>
      <c r="B53">
        <v>21401</v>
      </c>
      <c r="C53" t="s">
        <v>74</v>
      </c>
      <c r="D53" t="s">
        <v>180</v>
      </c>
      <c r="F53" t="s">
        <v>181</v>
      </c>
      <c r="G53" s="18">
        <v>6000</v>
      </c>
      <c r="H53" t="s">
        <v>182</v>
      </c>
      <c r="I53">
        <v>4</v>
      </c>
      <c r="J53" t="s">
        <v>38</v>
      </c>
      <c r="O53">
        <v>1500</v>
      </c>
      <c r="P53" s="18">
        <f t="shared" si="0"/>
        <v>6000</v>
      </c>
      <c r="Q53" t="s">
        <v>194</v>
      </c>
      <c r="R53">
        <v>1</v>
      </c>
      <c r="S53">
        <v>1</v>
      </c>
      <c r="T53">
        <v>1</v>
      </c>
      <c r="U53">
        <v>1</v>
      </c>
      <c r="V53" s="8" t="s">
        <v>195</v>
      </c>
      <c r="Z53" t="s">
        <v>267</v>
      </c>
    </row>
    <row r="54" spans="1:26" x14ac:dyDescent="0.25">
      <c r="A54">
        <v>43</v>
      </c>
      <c r="B54">
        <v>21401</v>
      </c>
      <c r="C54" t="s">
        <v>75</v>
      </c>
      <c r="D54" t="s">
        <v>180</v>
      </c>
      <c r="F54" t="s">
        <v>181</v>
      </c>
      <c r="G54" s="18">
        <v>1000</v>
      </c>
      <c r="H54" t="s">
        <v>182</v>
      </c>
      <c r="I54">
        <v>4</v>
      </c>
      <c r="J54" t="s">
        <v>38</v>
      </c>
      <c r="O54">
        <v>250</v>
      </c>
      <c r="P54" s="18">
        <f t="shared" si="0"/>
        <v>1000</v>
      </c>
      <c r="Q54" t="s">
        <v>194</v>
      </c>
      <c r="R54">
        <v>1</v>
      </c>
      <c r="S54">
        <v>1</v>
      </c>
      <c r="T54">
        <v>1</v>
      </c>
      <c r="U54">
        <v>1</v>
      </c>
      <c r="V54" s="8" t="s">
        <v>195</v>
      </c>
      <c r="Z54" t="s">
        <v>267</v>
      </c>
    </row>
    <row r="55" spans="1:26" x14ac:dyDescent="0.25">
      <c r="A55">
        <v>44</v>
      </c>
      <c r="B55">
        <v>21401</v>
      </c>
      <c r="C55" t="s">
        <v>77</v>
      </c>
      <c r="D55" t="s">
        <v>180</v>
      </c>
      <c r="F55" t="s">
        <v>181</v>
      </c>
      <c r="G55" s="18">
        <v>4600</v>
      </c>
      <c r="H55" t="s">
        <v>182</v>
      </c>
      <c r="I55">
        <v>4</v>
      </c>
      <c r="J55" t="s">
        <v>38</v>
      </c>
      <c r="O55">
        <v>1150</v>
      </c>
      <c r="P55" s="18">
        <f t="shared" si="0"/>
        <v>4600</v>
      </c>
      <c r="Q55" t="s">
        <v>194</v>
      </c>
      <c r="R55">
        <v>1</v>
      </c>
      <c r="S55">
        <v>1</v>
      </c>
      <c r="T55">
        <v>1</v>
      </c>
      <c r="U55">
        <v>1</v>
      </c>
      <c r="V55" s="8" t="s">
        <v>195</v>
      </c>
      <c r="Z55" t="s">
        <v>267</v>
      </c>
    </row>
    <row r="56" spans="1:26" x14ac:dyDescent="0.25">
      <c r="A56">
        <v>45</v>
      </c>
      <c r="B56">
        <v>21401</v>
      </c>
      <c r="C56" t="s">
        <v>76</v>
      </c>
      <c r="D56" t="s">
        <v>180</v>
      </c>
      <c r="F56" t="s">
        <v>181</v>
      </c>
      <c r="G56" s="18">
        <v>3800</v>
      </c>
      <c r="H56" t="s">
        <v>182</v>
      </c>
      <c r="I56">
        <v>4</v>
      </c>
      <c r="J56" t="s">
        <v>38</v>
      </c>
      <c r="O56">
        <v>950</v>
      </c>
      <c r="P56" s="18">
        <f t="shared" si="0"/>
        <v>3800</v>
      </c>
      <c r="Q56" t="s">
        <v>194</v>
      </c>
      <c r="R56">
        <v>1</v>
      </c>
      <c r="S56">
        <v>1</v>
      </c>
      <c r="T56">
        <v>1</v>
      </c>
      <c r="U56">
        <v>1</v>
      </c>
      <c r="V56" s="8" t="s">
        <v>195</v>
      </c>
      <c r="Z56" t="s">
        <v>267</v>
      </c>
    </row>
    <row r="57" spans="1:26" x14ac:dyDescent="0.25">
      <c r="A57">
        <v>46</v>
      </c>
      <c r="B57">
        <v>21401</v>
      </c>
      <c r="C57" t="s">
        <v>78</v>
      </c>
      <c r="D57" t="s">
        <v>180</v>
      </c>
      <c r="F57" t="s">
        <v>181</v>
      </c>
      <c r="G57" s="18">
        <v>1200</v>
      </c>
      <c r="H57" t="s">
        <v>182</v>
      </c>
      <c r="I57">
        <v>4</v>
      </c>
      <c r="J57" t="s">
        <v>38</v>
      </c>
      <c r="O57">
        <v>300</v>
      </c>
      <c r="P57" s="18">
        <f t="shared" si="0"/>
        <v>1200</v>
      </c>
      <c r="Q57" t="s">
        <v>194</v>
      </c>
      <c r="R57">
        <v>1</v>
      </c>
      <c r="S57">
        <v>1</v>
      </c>
      <c r="T57">
        <v>1</v>
      </c>
      <c r="U57">
        <v>1</v>
      </c>
      <c r="V57" s="8" t="s">
        <v>195</v>
      </c>
      <c r="Z57" t="s">
        <v>267</v>
      </c>
    </row>
    <row r="58" spans="1:26" x14ac:dyDescent="0.25">
      <c r="A58">
        <v>47</v>
      </c>
      <c r="B58">
        <v>21401</v>
      </c>
      <c r="C58" t="s">
        <v>79</v>
      </c>
      <c r="D58" t="s">
        <v>180</v>
      </c>
      <c r="F58" t="s">
        <v>181</v>
      </c>
      <c r="G58" s="18">
        <v>1500</v>
      </c>
      <c r="H58" t="s">
        <v>182</v>
      </c>
      <c r="I58">
        <v>6</v>
      </c>
      <c r="J58" t="s">
        <v>38</v>
      </c>
      <c r="O58">
        <v>250</v>
      </c>
      <c r="P58" s="18">
        <f t="shared" si="0"/>
        <v>1500</v>
      </c>
      <c r="Q58" t="s">
        <v>194</v>
      </c>
      <c r="R58">
        <v>1</v>
      </c>
      <c r="S58">
        <v>2</v>
      </c>
      <c r="T58">
        <v>2</v>
      </c>
      <c r="U58">
        <v>1</v>
      </c>
      <c r="V58" s="8" t="s">
        <v>195</v>
      </c>
      <c r="Z58" t="s">
        <v>267</v>
      </c>
    </row>
    <row r="59" spans="1:26" x14ac:dyDescent="0.25">
      <c r="A59">
        <v>48</v>
      </c>
      <c r="B59">
        <v>21401</v>
      </c>
      <c r="C59" t="s">
        <v>80</v>
      </c>
      <c r="D59" t="s">
        <v>180</v>
      </c>
      <c r="F59" t="s">
        <v>181</v>
      </c>
      <c r="G59" s="18">
        <v>1250</v>
      </c>
      <c r="H59" t="s">
        <v>182</v>
      </c>
      <c r="I59">
        <v>5</v>
      </c>
      <c r="J59" t="s">
        <v>38</v>
      </c>
      <c r="O59">
        <v>250</v>
      </c>
      <c r="P59" s="18">
        <f t="shared" si="0"/>
        <v>1250</v>
      </c>
      <c r="Q59" t="s">
        <v>194</v>
      </c>
      <c r="R59">
        <v>1</v>
      </c>
      <c r="S59">
        <v>1</v>
      </c>
      <c r="T59">
        <v>2</v>
      </c>
      <c r="U59">
        <v>1</v>
      </c>
      <c r="V59" s="8" t="s">
        <v>195</v>
      </c>
      <c r="Z59" t="s">
        <v>267</v>
      </c>
    </row>
    <row r="60" spans="1:26" x14ac:dyDescent="0.25">
      <c r="A60">
        <v>49</v>
      </c>
      <c r="B60">
        <v>21401</v>
      </c>
      <c r="C60" t="s">
        <v>81</v>
      </c>
      <c r="D60" t="s">
        <v>180</v>
      </c>
      <c r="F60" t="s">
        <v>181</v>
      </c>
      <c r="G60" s="18">
        <v>1000</v>
      </c>
      <c r="H60" t="s">
        <v>182</v>
      </c>
      <c r="I60">
        <v>4</v>
      </c>
      <c r="J60" t="s">
        <v>38</v>
      </c>
      <c r="O60">
        <v>250</v>
      </c>
      <c r="P60" s="18">
        <f t="shared" si="0"/>
        <v>1000</v>
      </c>
      <c r="Q60" t="s">
        <v>194</v>
      </c>
      <c r="R60">
        <v>1</v>
      </c>
      <c r="S60">
        <v>1</v>
      </c>
      <c r="T60">
        <v>1</v>
      </c>
      <c r="U60">
        <v>1</v>
      </c>
      <c r="V60" s="8" t="s">
        <v>195</v>
      </c>
      <c r="Z60" t="s">
        <v>267</v>
      </c>
    </row>
    <row r="61" spans="1:26" x14ac:dyDescent="0.25">
      <c r="A61">
        <v>50</v>
      </c>
      <c r="B61">
        <v>21401</v>
      </c>
      <c r="C61" t="s">
        <v>82</v>
      </c>
      <c r="D61" t="s">
        <v>180</v>
      </c>
      <c r="F61" t="s">
        <v>181</v>
      </c>
      <c r="G61" s="18">
        <v>1000</v>
      </c>
      <c r="H61" t="s">
        <v>182</v>
      </c>
      <c r="I61">
        <v>4</v>
      </c>
      <c r="J61" t="s">
        <v>38</v>
      </c>
      <c r="O61">
        <v>250</v>
      </c>
      <c r="P61" s="18">
        <f t="shared" si="0"/>
        <v>1000</v>
      </c>
      <c r="Q61" t="s">
        <v>194</v>
      </c>
      <c r="R61">
        <v>1</v>
      </c>
      <c r="S61">
        <v>1</v>
      </c>
      <c r="T61">
        <v>1</v>
      </c>
      <c r="U61">
        <v>1</v>
      </c>
      <c r="V61" s="8" t="s">
        <v>195</v>
      </c>
      <c r="Z61" t="s">
        <v>267</v>
      </c>
    </row>
    <row r="62" spans="1:26" x14ac:dyDescent="0.25">
      <c r="A62">
        <v>51</v>
      </c>
      <c r="B62">
        <v>21401</v>
      </c>
      <c r="C62" t="s">
        <v>84</v>
      </c>
      <c r="D62" t="s">
        <v>180</v>
      </c>
      <c r="F62" t="s">
        <v>181</v>
      </c>
      <c r="G62" s="18">
        <v>1358.3899999999999</v>
      </c>
      <c r="H62" t="s">
        <v>182</v>
      </c>
      <c r="I62">
        <v>11</v>
      </c>
      <c r="J62" t="s">
        <v>38</v>
      </c>
      <c r="O62">
        <v>123.49</v>
      </c>
      <c r="P62" s="18">
        <f t="shared" si="0"/>
        <v>1358.3899999999999</v>
      </c>
      <c r="Q62" t="s">
        <v>194</v>
      </c>
      <c r="R62">
        <v>2</v>
      </c>
      <c r="S62">
        <v>2</v>
      </c>
      <c r="T62">
        <v>4</v>
      </c>
      <c r="U62">
        <v>3</v>
      </c>
      <c r="V62" s="8" t="s">
        <v>195</v>
      </c>
      <c r="Z62" t="s">
        <v>267</v>
      </c>
    </row>
    <row r="63" spans="1:26" x14ac:dyDescent="0.25">
      <c r="A63">
        <v>52</v>
      </c>
      <c r="B63">
        <v>21401</v>
      </c>
      <c r="C63" t="s">
        <v>85</v>
      </c>
      <c r="D63" t="s">
        <v>180</v>
      </c>
      <c r="F63" t="s">
        <v>181</v>
      </c>
      <c r="G63" s="18">
        <v>1759.7</v>
      </c>
      <c r="H63" t="s">
        <v>182</v>
      </c>
      <c r="I63">
        <v>10</v>
      </c>
      <c r="J63" t="s">
        <v>38</v>
      </c>
      <c r="O63">
        <v>175.97</v>
      </c>
      <c r="P63" s="18">
        <f t="shared" si="0"/>
        <v>1759.7</v>
      </c>
      <c r="Q63" t="s">
        <v>194</v>
      </c>
      <c r="R63">
        <v>2</v>
      </c>
      <c r="S63">
        <v>2</v>
      </c>
      <c r="T63">
        <v>4</v>
      </c>
      <c r="U63">
        <v>2</v>
      </c>
      <c r="V63" s="8" t="s">
        <v>195</v>
      </c>
      <c r="Z63" t="s">
        <v>267</v>
      </c>
    </row>
    <row r="64" spans="1:26" x14ac:dyDescent="0.25">
      <c r="A64">
        <v>53</v>
      </c>
      <c r="B64">
        <v>21401</v>
      </c>
      <c r="C64" t="s">
        <v>86</v>
      </c>
      <c r="D64" t="s">
        <v>180</v>
      </c>
      <c r="F64" t="s">
        <v>181</v>
      </c>
      <c r="G64" s="18">
        <v>1245.9000000000001</v>
      </c>
      <c r="H64" t="s">
        <v>182</v>
      </c>
      <c r="I64">
        <v>10</v>
      </c>
      <c r="J64" t="s">
        <v>38</v>
      </c>
      <c r="O64">
        <v>124.59</v>
      </c>
      <c r="P64" s="18">
        <f t="shared" si="0"/>
        <v>1245.9000000000001</v>
      </c>
      <c r="Q64" t="s">
        <v>194</v>
      </c>
      <c r="R64">
        <v>2</v>
      </c>
      <c r="S64">
        <v>2</v>
      </c>
      <c r="T64">
        <v>4</v>
      </c>
      <c r="U64">
        <v>2</v>
      </c>
      <c r="V64" s="8" t="s">
        <v>195</v>
      </c>
      <c r="Z64" t="s">
        <v>267</v>
      </c>
    </row>
    <row r="65" spans="1:26" x14ac:dyDescent="0.25">
      <c r="A65">
        <v>54</v>
      </c>
      <c r="B65">
        <v>21401</v>
      </c>
      <c r="C65" t="s">
        <v>87</v>
      </c>
      <c r="D65" t="s">
        <v>180</v>
      </c>
      <c r="F65" t="s">
        <v>181</v>
      </c>
      <c r="G65" s="18">
        <v>3146.8</v>
      </c>
      <c r="H65" t="s">
        <v>182</v>
      </c>
      <c r="I65">
        <v>10</v>
      </c>
      <c r="J65" t="s">
        <v>38</v>
      </c>
      <c r="O65">
        <v>314.68</v>
      </c>
      <c r="P65" s="18">
        <f t="shared" si="0"/>
        <v>3146.8</v>
      </c>
      <c r="Q65" t="s">
        <v>194</v>
      </c>
      <c r="R65">
        <v>2</v>
      </c>
      <c r="S65">
        <v>2</v>
      </c>
      <c r="T65">
        <v>4</v>
      </c>
      <c r="U65">
        <v>2</v>
      </c>
      <c r="V65" s="8" t="s">
        <v>195</v>
      </c>
      <c r="Z65" t="s">
        <v>267</v>
      </c>
    </row>
    <row r="66" spans="1:26" x14ac:dyDescent="0.25">
      <c r="G66" s="18"/>
      <c r="P66" s="18"/>
    </row>
    <row r="67" spans="1:26" x14ac:dyDescent="0.25">
      <c r="A67">
        <v>55</v>
      </c>
      <c r="B67">
        <v>21502</v>
      </c>
      <c r="C67" t="s">
        <v>88</v>
      </c>
      <c r="D67" t="s">
        <v>180</v>
      </c>
      <c r="F67" t="s">
        <v>181</v>
      </c>
      <c r="G67" s="18">
        <v>29800</v>
      </c>
      <c r="H67" t="s">
        <v>182</v>
      </c>
      <c r="I67">
        <v>200</v>
      </c>
      <c r="J67" t="s">
        <v>38</v>
      </c>
      <c r="O67">
        <v>149</v>
      </c>
      <c r="P67" s="18">
        <f t="shared" si="0"/>
        <v>29800</v>
      </c>
      <c r="Q67" t="s">
        <v>194</v>
      </c>
      <c r="R67">
        <v>0</v>
      </c>
      <c r="S67">
        <v>200</v>
      </c>
      <c r="T67">
        <v>0</v>
      </c>
      <c r="U67">
        <v>0</v>
      </c>
      <c r="V67" s="8" t="s">
        <v>195</v>
      </c>
      <c r="Z67" t="s">
        <v>267</v>
      </c>
    </row>
    <row r="68" spans="1:26" x14ac:dyDescent="0.25">
      <c r="A68">
        <v>56</v>
      </c>
      <c r="B68">
        <v>21502</v>
      </c>
      <c r="C68" t="s">
        <v>89</v>
      </c>
      <c r="D68" t="s">
        <v>180</v>
      </c>
      <c r="F68" t="s">
        <v>181</v>
      </c>
      <c r="G68" s="18">
        <v>10000</v>
      </c>
      <c r="H68" t="s">
        <v>182</v>
      </c>
      <c r="I68">
        <v>1000</v>
      </c>
      <c r="J68" t="s">
        <v>38</v>
      </c>
      <c r="O68">
        <v>10</v>
      </c>
      <c r="P68" s="18">
        <f t="shared" si="0"/>
        <v>10000</v>
      </c>
      <c r="Q68" t="s">
        <v>194</v>
      </c>
      <c r="R68">
        <v>500</v>
      </c>
      <c r="S68">
        <v>300</v>
      </c>
      <c r="T68">
        <v>200</v>
      </c>
      <c r="U68">
        <v>0</v>
      </c>
      <c r="V68" s="8" t="s">
        <v>195</v>
      </c>
      <c r="Z68" t="s">
        <v>267</v>
      </c>
    </row>
    <row r="69" spans="1:26" x14ac:dyDescent="0.25">
      <c r="A69">
        <v>57</v>
      </c>
      <c r="B69">
        <v>21502</v>
      </c>
      <c r="C69" t="s">
        <v>90</v>
      </c>
      <c r="D69" t="s">
        <v>180</v>
      </c>
      <c r="F69" t="s">
        <v>181</v>
      </c>
      <c r="G69" s="18">
        <v>6000</v>
      </c>
      <c r="H69" t="s">
        <v>182</v>
      </c>
      <c r="I69">
        <v>1000</v>
      </c>
      <c r="J69" t="s">
        <v>38</v>
      </c>
      <c r="O69">
        <v>6</v>
      </c>
      <c r="P69" s="18">
        <f t="shared" si="0"/>
        <v>6000</v>
      </c>
      <c r="Q69" t="s">
        <v>194</v>
      </c>
      <c r="R69">
        <v>500</v>
      </c>
      <c r="S69">
        <v>300</v>
      </c>
      <c r="T69">
        <v>200</v>
      </c>
      <c r="U69">
        <v>0</v>
      </c>
      <c r="V69" s="8" t="s">
        <v>195</v>
      </c>
      <c r="Z69" t="s">
        <v>267</v>
      </c>
    </row>
    <row r="70" spans="1:26" x14ac:dyDescent="0.25">
      <c r="A70">
        <v>58</v>
      </c>
      <c r="B70">
        <v>21502</v>
      </c>
      <c r="C70" t="s">
        <v>91</v>
      </c>
      <c r="D70" t="s">
        <v>180</v>
      </c>
      <c r="F70" t="s">
        <v>181</v>
      </c>
      <c r="G70" s="18">
        <v>9000</v>
      </c>
      <c r="H70" t="s">
        <v>182</v>
      </c>
      <c r="I70">
        <v>2000</v>
      </c>
      <c r="J70" t="s">
        <v>38</v>
      </c>
      <c r="O70">
        <v>4.5</v>
      </c>
      <c r="P70" s="18">
        <f t="shared" si="0"/>
        <v>9000</v>
      </c>
      <c r="Q70" t="s">
        <v>194</v>
      </c>
      <c r="R70">
        <v>1000</v>
      </c>
      <c r="S70">
        <v>600</v>
      </c>
      <c r="T70">
        <v>400</v>
      </c>
      <c r="U70">
        <v>0</v>
      </c>
      <c r="V70" s="8" t="s">
        <v>195</v>
      </c>
      <c r="Z70" t="s">
        <v>267</v>
      </c>
    </row>
    <row r="71" spans="1:26" x14ac:dyDescent="0.25">
      <c r="A71">
        <v>59</v>
      </c>
      <c r="B71">
        <v>21502</v>
      </c>
      <c r="C71" t="s">
        <v>92</v>
      </c>
      <c r="D71" t="s">
        <v>180</v>
      </c>
      <c r="F71" t="s">
        <v>181</v>
      </c>
      <c r="G71" s="18">
        <v>5760.6</v>
      </c>
      <c r="H71" t="s">
        <v>182</v>
      </c>
      <c r="I71">
        <v>4</v>
      </c>
      <c r="J71" t="s">
        <v>38</v>
      </c>
      <c r="O71">
        <v>1440.15</v>
      </c>
      <c r="P71" s="18">
        <f t="shared" si="0"/>
        <v>5760.6</v>
      </c>
      <c r="Q71" t="s">
        <v>194</v>
      </c>
      <c r="R71">
        <v>1</v>
      </c>
      <c r="S71">
        <v>1</v>
      </c>
      <c r="T71">
        <v>1</v>
      </c>
      <c r="U71">
        <v>1</v>
      </c>
      <c r="V71" s="8" t="s">
        <v>195</v>
      </c>
      <c r="Z71" t="s">
        <v>267</v>
      </c>
    </row>
    <row r="72" spans="1:26" x14ac:dyDescent="0.25">
      <c r="G72" s="18"/>
      <c r="P72" s="18"/>
    </row>
    <row r="73" spans="1:26" x14ac:dyDescent="0.25">
      <c r="A73">
        <v>60</v>
      </c>
      <c r="B73">
        <v>21601</v>
      </c>
      <c r="C73" t="s">
        <v>93</v>
      </c>
      <c r="D73" t="s">
        <v>180</v>
      </c>
      <c r="F73" t="s">
        <v>181</v>
      </c>
      <c r="G73" s="18">
        <v>5508</v>
      </c>
      <c r="H73" t="s">
        <v>182</v>
      </c>
      <c r="I73">
        <v>12</v>
      </c>
      <c r="J73" t="s">
        <v>184</v>
      </c>
      <c r="O73">
        <v>459</v>
      </c>
      <c r="P73" s="18">
        <f t="shared" si="0"/>
        <v>5508</v>
      </c>
      <c r="Q73" t="s">
        <v>194</v>
      </c>
      <c r="R73">
        <v>3</v>
      </c>
      <c r="S73">
        <v>3</v>
      </c>
      <c r="T73">
        <v>3</v>
      </c>
      <c r="U73">
        <v>3</v>
      </c>
      <c r="W73" s="8" t="s">
        <v>195</v>
      </c>
      <c r="Z73" t="s">
        <v>267</v>
      </c>
    </row>
    <row r="74" spans="1:26" x14ac:dyDescent="0.25">
      <c r="A74">
        <v>61</v>
      </c>
      <c r="B74">
        <v>21601</v>
      </c>
      <c r="C74" t="s">
        <v>94</v>
      </c>
      <c r="D74" t="s">
        <v>180</v>
      </c>
      <c r="F74" t="s">
        <v>181</v>
      </c>
      <c r="G74" s="18">
        <v>1787.52</v>
      </c>
      <c r="H74" t="s">
        <v>182</v>
      </c>
      <c r="I74">
        <v>48</v>
      </c>
      <c r="J74" t="s">
        <v>185</v>
      </c>
      <c r="O74">
        <v>37.24</v>
      </c>
      <c r="P74" s="18">
        <f t="shared" si="0"/>
        <v>1787.52</v>
      </c>
      <c r="Q74" t="s">
        <v>194</v>
      </c>
      <c r="R74">
        <v>12</v>
      </c>
      <c r="S74">
        <v>12</v>
      </c>
      <c r="T74">
        <v>12</v>
      </c>
      <c r="U74">
        <v>12</v>
      </c>
      <c r="W74" s="8" t="s">
        <v>195</v>
      </c>
      <c r="Z74" t="s">
        <v>267</v>
      </c>
    </row>
    <row r="75" spans="1:26" x14ac:dyDescent="0.25">
      <c r="A75">
        <v>62</v>
      </c>
      <c r="B75">
        <v>21601</v>
      </c>
      <c r="C75" t="s">
        <v>95</v>
      </c>
      <c r="D75" t="s">
        <v>180</v>
      </c>
      <c r="F75" t="s">
        <v>181</v>
      </c>
      <c r="G75" s="18">
        <v>194.64</v>
      </c>
      <c r="H75" t="s">
        <v>182</v>
      </c>
      <c r="I75">
        <v>8</v>
      </c>
      <c r="J75" t="s">
        <v>38</v>
      </c>
      <c r="O75">
        <v>24.33</v>
      </c>
      <c r="P75" s="18">
        <f t="shared" si="0"/>
        <v>194.64</v>
      </c>
      <c r="Q75" t="s">
        <v>194</v>
      </c>
      <c r="R75">
        <v>2</v>
      </c>
      <c r="S75">
        <v>2</v>
      </c>
      <c r="T75">
        <v>2</v>
      </c>
      <c r="U75">
        <v>2</v>
      </c>
      <c r="W75" s="8" t="s">
        <v>195</v>
      </c>
      <c r="Z75" t="s">
        <v>267</v>
      </c>
    </row>
    <row r="76" spans="1:26" x14ac:dyDescent="0.25">
      <c r="A76">
        <v>63</v>
      </c>
      <c r="B76">
        <v>21601</v>
      </c>
      <c r="C76" t="s">
        <v>96</v>
      </c>
      <c r="D76" t="s">
        <v>180</v>
      </c>
      <c r="F76" t="s">
        <v>181</v>
      </c>
      <c r="G76" s="18">
        <v>578.64</v>
      </c>
      <c r="H76" t="s">
        <v>182</v>
      </c>
      <c r="I76">
        <v>12</v>
      </c>
      <c r="J76" t="s">
        <v>38</v>
      </c>
      <c r="O76">
        <v>48.22</v>
      </c>
      <c r="P76" s="18">
        <f t="shared" ref="P76:P139" si="1">I76*O76</f>
        <v>578.64</v>
      </c>
      <c r="Q76" t="s">
        <v>194</v>
      </c>
      <c r="R76">
        <v>3</v>
      </c>
      <c r="S76">
        <v>3</v>
      </c>
      <c r="T76">
        <v>3</v>
      </c>
      <c r="U76">
        <v>3</v>
      </c>
      <c r="W76" s="8" t="s">
        <v>195</v>
      </c>
      <c r="Z76" t="s">
        <v>267</v>
      </c>
    </row>
    <row r="77" spans="1:26" x14ac:dyDescent="0.25">
      <c r="A77">
        <v>64</v>
      </c>
      <c r="B77">
        <v>21601</v>
      </c>
      <c r="C77" t="s">
        <v>97</v>
      </c>
      <c r="D77" t="s">
        <v>180</v>
      </c>
      <c r="F77" t="s">
        <v>181</v>
      </c>
      <c r="G77" s="18">
        <v>6117.84</v>
      </c>
      <c r="H77" t="s">
        <v>182</v>
      </c>
      <c r="I77">
        <v>24</v>
      </c>
      <c r="J77" t="s">
        <v>184</v>
      </c>
      <c r="O77">
        <v>254.91</v>
      </c>
      <c r="P77" s="18">
        <f t="shared" si="1"/>
        <v>6117.84</v>
      </c>
      <c r="Q77" t="s">
        <v>194</v>
      </c>
      <c r="R77">
        <v>6</v>
      </c>
      <c r="S77">
        <v>6</v>
      </c>
      <c r="T77">
        <v>6</v>
      </c>
      <c r="U77">
        <v>6</v>
      </c>
      <c r="W77" s="8" t="s">
        <v>195</v>
      </c>
      <c r="Z77" t="s">
        <v>267</v>
      </c>
    </row>
    <row r="78" spans="1:26" x14ac:dyDescent="0.25">
      <c r="A78">
        <v>65</v>
      </c>
      <c r="B78">
        <v>21601</v>
      </c>
      <c r="C78" t="s">
        <v>98</v>
      </c>
      <c r="D78" t="s">
        <v>180</v>
      </c>
      <c r="F78" t="s">
        <v>181</v>
      </c>
      <c r="G78" s="18">
        <v>1415.28</v>
      </c>
      <c r="H78" t="s">
        <v>182</v>
      </c>
      <c r="I78">
        <v>24</v>
      </c>
      <c r="J78" t="s">
        <v>38</v>
      </c>
      <c r="O78">
        <v>58.97</v>
      </c>
      <c r="P78" s="18">
        <f t="shared" si="1"/>
        <v>1415.28</v>
      </c>
      <c r="Q78" t="s">
        <v>194</v>
      </c>
      <c r="R78">
        <v>6</v>
      </c>
      <c r="S78">
        <v>6</v>
      </c>
      <c r="T78">
        <v>6</v>
      </c>
      <c r="U78">
        <v>6</v>
      </c>
      <c r="W78" s="8" t="s">
        <v>195</v>
      </c>
      <c r="Z78" t="s">
        <v>267</v>
      </c>
    </row>
    <row r="79" spans="1:26" x14ac:dyDescent="0.25">
      <c r="A79">
        <v>66</v>
      </c>
      <c r="B79">
        <v>21601</v>
      </c>
      <c r="C79" t="s">
        <v>99</v>
      </c>
      <c r="D79" t="s">
        <v>180</v>
      </c>
      <c r="F79" t="s">
        <v>181</v>
      </c>
      <c r="G79" s="18">
        <v>732.6</v>
      </c>
      <c r="H79" t="s">
        <v>182</v>
      </c>
      <c r="I79">
        <v>36</v>
      </c>
      <c r="J79" t="s">
        <v>38</v>
      </c>
      <c r="O79">
        <v>20.350000000000001</v>
      </c>
      <c r="P79" s="18">
        <f t="shared" si="1"/>
        <v>732.6</v>
      </c>
      <c r="Q79" t="s">
        <v>194</v>
      </c>
      <c r="R79">
        <v>9</v>
      </c>
      <c r="S79">
        <v>9</v>
      </c>
      <c r="T79">
        <v>9</v>
      </c>
      <c r="U79">
        <v>9</v>
      </c>
      <c r="W79" s="8" t="s">
        <v>195</v>
      </c>
      <c r="Z79" t="s">
        <v>267</v>
      </c>
    </row>
    <row r="80" spans="1:26" x14ac:dyDescent="0.25">
      <c r="A80">
        <v>67</v>
      </c>
      <c r="B80">
        <v>21601</v>
      </c>
      <c r="C80" t="s">
        <v>100</v>
      </c>
      <c r="D80" t="s">
        <v>180</v>
      </c>
      <c r="F80" t="s">
        <v>181</v>
      </c>
      <c r="G80" s="18">
        <v>587.16</v>
      </c>
      <c r="H80" t="s">
        <v>182</v>
      </c>
      <c r="I80">
        <v>36</v>
      </c>
      <c r="J80" t="s">
        <v>38</v>
      </c>
      <c r="O80">
        <v>16.309999999999999</v>
      </c>
      <c r="P80" s="18">
        <f t="shared" si="1"/>
        <v>587.16</v>
      </c>
      <c r="Q80" t="s">
        <v>194</v>
      </c>
      <c r="R80">
        <v>9</v>
      </c>
      <c r="S80">
        <v>9</v>
      </c>
      <c r="T80">
        <v>9</v>
      </c>
      <c r="U80">
        <v>9</v>
      </c>
      <c r="W80" s="8" t="s">
        <v>195</v>
      </c>
      <c r="Z80" t="s">
        <v>267</v>
      </c>
    </row>
    <row r="81" spans="1:26" x14ac:dyDescent="0.25">
      <c r="A81">
        <v>68</v>
      </c>
      <c r="B81">
        <v>21601</v>
      </c>
      <c r="C81" t="s">
        <v>101</v>
      </c>
      <c r="D81" t="s">
        <v>180</v>
      </c>
      <c r="F81" t="s">
        <v>181</v>
      </c>
      <c r="G81" s="18">
        <v>1233.24</v>
      </c>
      <c r="H81" t="s">
        <v>182</v>
      </c>
      <c r="I81">
        <v>12</v>
      </c>
      <c r="J81" t="s">
        <v>38</v>
      </c>
      <c r="O81">
        <v>102.77</v>
      </c>
      <c r="P81" s="18">
        <f t="shared" si="1"/>
        <v>1233.24</v>
      </c>
      <c r="Q81" t="s">
        <v>194</v>
      </c>
      <c r="R81">
        <v>3</v>
      </c>
      <c r="S81">
        <v>3</v>
      </c>
      <c r="T81">
        <v>3</v>
      </c>
      <c r="U81">
        <v>3</v>
      </c>
      <c r="W81" s="8" t="s">
        <v>195</v>
      </c>
      <c r="Z81" t="s">
        <v>267</v>
      </c>
    </row>
    <row r="82" spans="1:26" x14ac:dyDescent="0.25">
      <c r="A82">
        <v>69</v>
      </c>
      <c r="B82">
        <v>21601</v>
      </c>
      <c r="C82" t="s">
        <v>102</v>
      </c>
      <c r="D82" t="s">
        <v>180</v>
      </c>
      <c r="F82" t="s">
        <v>181</v>
      </c>
      <c r="G82" s="18">
        <v>629.76</v>
      </c>
      <c r="H82" t="s">
        <v>182</v>
      </c>
      <c r="I82">
        <v>24</v>
      </c>
      <c r="J82" t="s">
        <v>38</v>
      </c>
      <c r="O82">
        <v>26.24</v>
      </c>
      <c r="P82" s="18">
        <f t="shared" si="1"/>
        <v>629.76</v>
      </c>
      <c r="Q82" t="s">
        <v>194</v>
      </c>
      <c r="R82">
        <v>6</v>
      </c>
      <c r="S82">
        <v>6</v>
      </c>
      <c r="T82">
        <v>6</v>
      </c>
      <c r="U82">
        <v>6</v>
      </c>
      <c r="W82" s="8" t="s">
        <v>195</v>
      </c>
      <c r="Z82" t="s">
        <v>267</v>
      </c>
    </row>
    <row r="83" spans="1:26" x14ac:dyDescent="0.25">
      <c r="A83">
        <v>70</v>
      </c>
      <c r="B83">
        <v>21601</v>
      </c>
      <c r="C83" t="s">
        <v>103</v>
      </c>
      <c r="D83" t="s">
        <v>180</v>
      </c>
      <c r="F83" t="s">
        <v>181</v>
      </c>
      <c r="G83" s="18">
        <v>4514.76</v>
      </c>
      <c r="H83" t="s">
        <v>182</v>
      </c>
      <c r="I83">
        <v>36</v>
      </c>
      <c r="J83" t="s">
        <v>186</v>
      </c>
      <c r="O83">
        <v>125.41000000000001</v>
      </c>
      <c r="P83" s="18">
        <f t="shared" si="1"/>
        <v>4514.76</v>
      </c>
      <c r="Q83" t="s">
        <v>194</v>
      </c>
      <c r="R83">
        <v>9</v>
      </c>
      <c r="S83">
        <v>9</v>
      </c>
      <c r="T83">
        <v>9</v>
      </c>
      <c r="U83">
        <v>9</v>
      </c>
      <c r="W83" s="8" t="s">
        <v>195</v>
      </c>
      <c r="Z83" t="s">
        <v>267</v>
      </c>
    </row>
    <row r="84" spans="1:26" x14ac:dyDescent="0.25">
      <c r="A84">
        <v>71</v>
      </c>
      <c r="B84">
        <v>21601</v>
      </c>
      <c r="C84" t="s">
        <v>104</v>
      </c>
      <c r="D84" t="s">
        <v>180</v>
      </c>
      <c r="F84" t="s">
        <v>181</v>
      </c>
      <c r="G84" s="18">
        <v>1930.92</v>
      </c>
      <c r="H84" t="s">
        <v>182</v>
      </c>
      <c r="I84">
        <v>12</v>
      </c>
      <c r="J84" t="s">
        <v>38</v>
      </c>
      <c r="O84">
        <v>160.91</v>
      </c>
      <c r="P84" s="18">
        <f t="shared" si="1"/>
        <v>1930.92</v>
      </c>
      <c r="Q84" t="s">
        <v>194</v>
      </c>
      <c r="R84">
        <v>3</v>
      </c>
      <c r="S84">
        <v>3</v>
      </c>
      <c r="T84">
        <v>3</v>
      </c>
      <c r="U84">
        <v>3</v>
      </c>
      <c r="W84" s="8" t="s">
        <v>195</v>
      </c>
      <c r="Z84" t="s">
        <v>267</v>
      </c>
    </row>
    <row r="85" spans="1:26" x14ac:dyDescent="0.25">
      <c r="A85">
        <v>72</v>
      </c>
      <c r="B85">
        <v>21601</v>
      </c>
      <c r="C85" t="s">
        <v>105</v>
      </c>
      <c r="D85" t="s">
        <v>180</v>
      </c>
      <c r="F85" t="s">
        <v>181</v>
      </c>
      <c r="G85" s="18">
        <v>4517.1000000000004</v>
      </c>
      <c r="H85" t="s">
        <v>182</v>
      </c>
      <c r="I85">
        <v>239</v>
      </c>
      <c r="J85" t="s">
        <v>38</v>
      </c>
      <c r="O85">
        <v>18.900000000000002</v>
      </c>
      <c r="P85" s="18">
        <f t="shared" si="1"/>
        <v>4517.1000000000004</v>
      </c>
      <c r="Q85" t="s">
        <v>194</v>
      </c>
      <c r="R85">
        <v>60</v>
      </c>
      <c r="S85">
        <v>60</v>
      </c>
      <c r="T85">
        <v>60</v>
      </c>
      <c r="U85">
        <v>59</v>
      </c>
      <c r="W85" s="8" t="s">
        <v>195</v>
      </c>
      <c r="Z85" t="s">
        <v>267</v>
      </c>
    </row>
    <row r="86" spans="1:26" x14ac:dyDescent="0.25">
      <c r="A86">
        <v>73</v>
      </c>
      <c r="B86">
        <v>21601</v>
      </c>
      <c r="C86" t="s">
        <v>106</v>
      </c>
      <c r="D86" t="s">
        <v>180</v>
      </c>
      <c r="F86" t="s">
        <v>181</v>
      </c>
      <c r="G86" s="18">
        <v>40397</v>
      </c>
      <c r="H86" t="s">
        <v>182</v>
      </c>
      <c r="I86">
        <v>700</v>
      </c>
      <c r="J86" t="s">
        <v>38</v>
      </c>
      <c r="O86">
        <v>57.71</v>
      </c>
      <c r="P86" s="18">
        <f t="shared" si="1"/>
        <v>40397</v>
      </c>
      <c r="Q86" t="s">
        <v>194</v>
      </c>
      <c r="R86">
        <v>175</v>
      </c>
      <c r="S86">
        <v>175</v>
      </c>
      <c r="T86">
        <v>175</v>
      </c>
      <c r="U86">
        <v>175</v>
      </c>
      <c r="W86" s="8" t="s">
        <v>195</v>
      </c>
      <c r="Z86" t="s">
        <v>267</v>
      </c>
    </row>
    <row r="87" spans="1:26" x14ac:dyDescent="0.25">
      <c r="A87">
        <v>74</v>
      </c>
      <c r="B87">
        <v>21601</v>
      </c>
      <c r="C87" t="s">
        <v>107</v>
      </c>
      <c r="D87" t="s">
        <v>180</v>
      </c>
      <c r="F87" t="s">
        <v>181</v>
      </c>
      <c r="G87" s="18">
        <v>1927.1999999999998</v>
      </c>
      <c r="H87" t="s">
        <v>182</v>
      </c>
      <c r="I87">
        <v>24</v>
      </c>
      <c r="J87" t="s">
        <v>38</v>
      </c>
      <c r="O87">
        <v>80.3</v>
      </c>
      <c r="P87" s="18">
        <f t="shared" si="1"/>
        <v>1927.1999999999998</v>
      </c>
      <c r="Q87" t="s">
        <v>194</v>
      </c>
      <c r="R87">
        <v>6</v>
      </c>
      <c r="S87">
        <v>6</v>
      </c>
      <c r="T87">
        <v>6</v>
      </c>
      <c r="U87">
        <v>6</v>
      </c>
      <c r="W87" s="8" t="s">
        <v>195</v>
      </c>
      <c r="Z87" t="s">
        <v>267</v>
      </c>
    </row>
    <row r="88" spans="1:26" x14ac:dyDescent="0.25">
      <c r="A88">
        <v>75</v>
      </c>
      <c r="B88">
        <v>21601</v>
      </c>
      <c r="C88" t="s">
        <v>108</v>
      </c>
      <c r="D88" t="s">
        <v>180</v>
      </c>
      <c r="F88" t="s">
        <v>181</v>
      </c>
      <c r="G88" s="18">
        <v>11001.599999999999</v>
      </c>
      <c r="H88" t="s">
        <v>182</v>
      </c>
      <c r="I88">
        <v>24</v>
      </c>
      <c r="J88" t="s">
        <v>184</v>
      </c>
      <c r="O88">
        <v>458.4</v>
      </c>
      <c r="P88" s="18">
        <f t="shared" si="1"/>
        <v>11001.599999999999</v>
      </c>
      <c r="Q88" t="s">
        <v>194</v>
      </c>
      <c r="R88">
        <v>6</v>
      </c>
      <c r="S88">
        <v>6</v>
      </c>
      <c r="T88">
        <v>6</v>
      </c>
      <c r="U88">
        <v>6</v>
      </c>
      <c r="W88" s="8" t="s">
        <v>195</v>
      </c>
      <c r="Z88" t="s">
        <v>267</v>
      </c>
    </row>
    <row r="89" spans="1:26" x14ac:dyDescent="0.25">
      <c r="A89">
        <v>76</v>
      </c>
      <c r="B89">
        <v>21601</v>
      </c>
      <c r="C89" t="s">
        <v>109</v>
      </c>
      <c r="D89" t="s">
        <v>180</v>
      </c>
      <c r="F89" t="s">
        <v>181</v>
      </c>
      <c r="G89" s="18">
        <v>1871.52</v>
      </c>
      <c r="H89" t="s">
        <v>182</v>
      </c>
      <c r="I89">
        <v>24</v>
      </c>
      <c r="J89" t="s">
        <v>38</v>
      </c>
      <c r="O89">
        <v>77.98</v>
      </c>
      <c r="P89" s="18">
        <f t="shared" si="1"/>
        <v>1871.52</v>
      </c>
      <c r="Q89" t="s">
        <v>194</v>
      </c>
      <c r="R89">
        <v>6</v>
      </c>
      <c r="S89">
        <v>6</v>
      </c>
      <c r="T89">
        <v>6</v>
      </c>
      <c r="U89">
        <v>6</v>
      </c>
      <c r="W89" s="8" t="s">
        <v>195</v>
      </c>
      <c r="Z89" t="s">
        <v>267</v>
      </c>
    </row>
    <row r="90" spans="1:26" x14ac:dyDescent="0.25">
      <c r="A90">
        <v>77</v>
      </c>
      <c r="B90">
        <v>21601</v>
      </c>
      <c r="C90" t="s">
        <v>110</v>
      </c>
      <c r="D90" t="s">
        <v>180</v>
      </c>
      <c r="F90" t="s">
        <v>181</v>
      </c>
      <c r="G90" s="18">
        <v>3499.2</v>
      </c>
      <c r="H90" t="s">
        <v>182</v>
      </c>
      <c r="I90">
        <v>360</v>
      </c>
      <c r="J90" t="s">
        <v>38</v>
      </c>
      <c r="O90">
        <v>9.7199999999999989</v>
      </c>
      <c r="P90" s="18">
        <f t="shared" si="1"/>
        <v>3499.2</v>
      </c>
      <c r="Q90" t="s">
        <v>194</v>
      </c>
      <c r="R90">
        <v>90</v>
      </c>
      <c r="S90">
        <v>90</v>
      </c>
      <c r="T90">
        <v>90</v>
      </c>
      <c r="U90">
        <v>90</v>
      </c>
      <c r="W90" s="8" t="s">
        <v>195</v>
      </c>
      <c r="Z90" t="s">
        <v>267</v>
      </c>
    </row>
    <row r="91" spans="1:26" x14ac:dyDescent="0.25">
      <c r="A91">
        <v>78</v>
      </c>
      <c r="B91">
        <v>21601</v>
      </c>
      <c r="C91" t="s">
        <v>111</v>
      </c>
      <c r="D91" t="s">
        <v>180</v>
      </c>
      <c r="F91" t="s">
        <v>181</v>
      </c>
      <c r="G91" s="18">
        <v>21684.48</v>
      </c>
      <c r="H91" t="s">
        <v>182</v>
      </c>
      <c r="I91">
        <v>48</v>
      </c>
      <c r="J91" t="s">
        <v>185</v>
      </c>
      <c r="O91">
        <v>451.76</v>
      </c>
      <c r="P91" s="18">
        <f t="shared" si="1"/>
        <v>21684.48</v>
      </c>
      <c r="Q91" t="s">
        <v>194</v>
      </c>
      <c r="R91">
        <v>12</v>
      </c>
      <c r="S91">
        <v>12</v>
      </c>
      <c r="T91">
        <v>12</v>
      </c>
      <c r="U91">
        <v>12</v>
      </c>
      <c r="W91" s="8" t="s">
        <v>195</v>
      </c>
      <c r="Z91" t="s">
        <v>267</v>
      </c>
    </row>
    <row r="92" spans="1:26" x14ac:dyDescent="0.25">
      <c r="A92">
        <v>79</v>
      </c>
      <c r="B92">
        <v>21601</v>
      </c>
      <c r="C92" t="s">
        <v>112</v>
      </c>
      <c r="D92" t="s">
        <v>180</v>
      </c>
      <c r="F92" t="s">
        <v>181</v>
      </c>
      <c r="G92" s="18">
        <v>5296.5599999999995</v>
      </c>
      <c r="H92" t="s">
        <v>182</v>
      </c>
      <c r="I92">
        <v>12</v>
      </c>
      <c r="J92" t="s">
        <v>184</v>
      </c>
      <c r="O92">
        <v>441.38</v>
      </c>
      <c r="P92" s="18">
        <f t="shared" si="1"/>
        <v>5296.5599999999995</v>
      </c>
      <c r="Q92" t="s">
        <v>194</v>
      </c>
      <c r="R92">
        <v>3</v>
      </c>
      <c r="S92">
        <v>3</v>
      </c>
      <c r="T92">
        <v>3</v>
      </c>
      <c r="U92">
        <v>3</v>
      </c>
      <c r="W92" s="8" t="s">
        <v>195</v>
      </c>
      <c r="Z92" t="s">
        <v>267</v>
      </c>
    </row>
    <row r="93" spans="1:26" x14ac:dyDescent="0.25">
      <c r="A93">
        <v>80</v>
      </c>
      <c r="B93">
        <v>21601</v>
      </c>
      <c r="C93" t="s">
        <v>113</v>
      </c>
      <c r="D93" t="s">
        <v>180</v>
      </c>
      <c r="F93" t="s">
        <v>181</v>
      </c>
      <c r="G93" s="18">
        <v>90020</v>
      </c>
      <c r="H93" t="s">
        <v>182</v>
      </c>
      <c r="I93">
        <v>700</v>
      </c>
      <c r="J93" t="s">
        <v>38</v>
      </c>
      <c r="O93">
        <v>128.6</v>
      </c>
      <c r="P93" s="18">
        <f t="shared" si="1"/>
        <v>90020</v>
      </c>
      <c r="Q93" t="s">
        <v>194</v>
      </c>
      <c r="R93">
        <v>175</v>
      </c>
      <c r="S93">
        <v>175</v>
      </c>
      <c r="T93">
        <v>175</v>
      </c>
      <c r="U93">
        <v>175</v>
      </c>
      <c r="W93" s="8" t="s">
        <v>195</v>
      </c>
      <c r="Z93" t="s">
        <v>267</v>
      </c>
    </row>
    <row r="94" spans="1:26" x14ac:dyDescent="0.25">
      <c r="A94">
        <v>81</v>
      </c>
      <c r="B94">
        <v>21601</v>
      </c>
      <c r="C94" t="s">
        <v>114</v>
      </c>
      <c r="D94" t="s">
        <v>180</v>
      </c>
      <c r="F94" t="s">
        <v>181</v>
      </c>
      <c r="G94" s="18">
        <v>4160.3999999999996</v>
      </c>
      <c r="H94" t="s">
        <v>182</v>
      </c>
      <c r="I94">
        <v>120</v>
      </c>
      <c r="J94" t="s">
        <v>38</v>
      </c>
      <c r="O94">
        <v>34.669999999999995</v>
      </c>
      <c r="P94" s="18">
        <f t="shared" si="1"/>
        <v>4160.3999999999996</v>
      </c>
      <c r="Q94" t="s">
        <v>194</v>
      </c>
      <c r="R94">
        <v>30</v>
      </c>
      <c r="S94">
        <v>30</v>
      </c>
      <c r="T94">
        <v>30</v>
      </c>
      <c r="U94">
        <v>30</v>
      </c>
      <c r="W94" s="8" t="s">
        <v>195</v>
      </c>
      <c r="Z94" t="s">
        <v>267</v>
      </c>
    </row>
    <row r="95" spans="1:26" x14ac:dyDescent="0.25">
      <c r="A95">
        <v>82</v>
      </c>
      <c r="B95">
        <v>21601</v>
      </c>
      <c r="C95" t="s">
        <v>115</v>
      </c>
      <c r="D95" t="s">
        <v>180</v>
      </c>
      <c r="F95" t="s">
        <v>181</v>
      </c>
      <c r="G95" s="18">
        <v>2066.88</v>
      </c>
      <c r="H95" t="s">
        <v>182</v>
      </c>
      <c r="I95">
        <v>24</v>
      </c>
      <c r="J95" t="s">
        <v>184</v>
      </c>
      <c r="O95">
        <v>86.12</v>
      </c>
      <c r="P95" s="18">
        <f t="shared" si="1"/>
        <v>2066.88</v>
      </c>
      <c r="Q95" t="s">
        <v>194</v>
      </c>
      <c r="R95">
        <v>6</v>
      </c>
      <c r="S95">
        <v>6</v>
      </c>
      <c r="T95">
        <v>6</v>
      </c>
      <c r="U95">
        <v>6</v>
      </c>
      <c r="W95" s="8" t="s">
        <v>195</v>
      </c>
      <c r="Z95" t="s">
        <v>267</v>
      </c>
    </row>
    <row r="96" spans="1:26" x14ac:dyDescent="0.25">
      <c r="A96">
        <v>83</v>
      </c>
      <c r="B96">
        <v>21601</v>
      </c>
      <c r="C96" t="s">
        <v>116</v>
      </c>
      <c r="D96" t="s">
        <v>180</v>
      </c>
      <c r="F96" t="s">
        <v>181</v>
      </c>
      <c r="G96" s="18">
        <v>6236.16</v>
      </c>
      <c r="H96" t="s">
        <v>182</v>
      </c>
      <c r="I96">
        <v>24</v>
      </c>
      <c r="J96" t="s">
        <v>187</v>
      </c>
      <c r="O96">
        <v>259.83999999999997</v>
      </c>
      <c r="P96" s="18">
        <f t="shared" si="1"/>
        <v>6236.16</v>
      </c>
      <c r="Q96" t="s">
        <v>194</v>
      </c>
      <c r="R96">
        <v>6</v>
      </c>
      <c r="S96">
        <v>6</v>
      </c>
      <c r="T96">
        <v>6</v>
      </c>
      <c r="U96">
        <v>6</v>
      </c>
      <c r="W96" s="8" t="s">
        <v>195</v>
      </c>
      <c r="Z96" t="s">
        <v>267</v>
      </c>
    </row>
    <row r="97" spans="1:26" x14ac:dyDescent="0.25">
      <c r="A97">
        <v>84</v>
      </c>
      <c r="B97">
        <v>21601</v>
      </c>
      <c r="C97" t="s">
        <v>117</v>
      </c>
      <c r="D97" t="s">
        <v>180</v>
      </c>
      <c r="F97" t="s">
        <v>181</v>
      </c>
      <c r="G97" s="18">
        <v>4802.6400000000003</v>
      </c>
      <c r="H97" t="s">
        <v>182</v>
      </c>
      <c r="I97">
        <v>24</v>
      </c>
      <c r="J97" t="s">
        <v>38</v>
      </c>
      <c r="O97">
        <v>200.11</v>
      </c>
      <c r="P97" s="18">
        <f t="shared" si="1"/>
        <v>4802.6400000000003</v>
      </c>
      <c r="Q97" t="s">
        <v>194</v>
      </c>
      <c r="R97">
        <v>6</v>
      </c>
      <c r="S97">
        <v>6</v>
      </c>
      <c r="T97">
        <v>6</v>
      </c>
      <c r="U97">
        <v>6</v>
      </c>
      <c r="W97" s="8" t="s">
        <v>195</v>
      </c>
      <c r="Z97" t="s">
        <v>267</v>
      </c>
    </row>
    <row r="98" spans="1:26" x14ac:dyDescent="0.25">
      <c r="A98">
        <v>85</v>
      </c>
      <c r="B98">
        <v>21601</v>
      </c>
      <c r="C98" t="s">
        <v>118</v>
      </c>
      <c r="D98" t="s">
        <v>180</v>
      </c>
      <c r="F98" t="s">
        <v>181</v>
      </c>
      <c r="G98" s="18">
        <v>7058.0399999999991</v>
      </c>
      <c r="H98" t="s">
        <v>182</v>
      </c>
      <c r="I98">
        <v>12</v>
      </c>
      <c r="J98" t="s">
        <v>184</v>
      </c>
      <c r="O98">
        <v>588.16999999999996</v>
      </c>
      <c r="P98" s="18">
        <f t="shared" si="1"/>
        <v>7058.0399999999991</v>
      </c>
      <c r="Q98" t="s">
        <v>194</v>
      </c>
      <c r="R98">
        <v>3</v>
      </c>
      <c r="S98">
        <v>3</v>
      </c>
      <c r="T98">
        <v>3</v>
      </c>
      <c r="U98">
        <v>3</v>
      </c>
      <c r="W98" s="8" t="s">
        <v>195</v>
      </c>
      <c r="Z98" t="s">
        <v>267</v>
      </c>
    </row>
    <row r="99" spans="1:26" x14ac:dyDescent="0.25">
      <c r="A99">
        <v>86</v>
      </c>
      <c r="B99">
        <v>21601</v>
      </c>
      <c r="C99" t="s">
        <v>119</v>
      </c>
      <c r="D99" t="s">
        <v>180</v>
      </c>
      <c r="F99" t="s">
        <v>181</v>
      </c>
      <c r="G99" s="18">
        <v>1337.28</v>
      </c>
      <c r="H99" t="s">
        <v>182</v>
      </c>
      <c r="I99">
        <v>12</v>
      </c>
      <c r="J99" t="s">
        <v>38</v>
      </c>
      <c r="O99">
        <v>111.44</v>
      </c>
      <c r="P99" s="18">
        <f t="shared" si="1"/>
        <v>1337.28</v>
      </c>
      <c r="Q99" t="s">
        <v>194</v>
      </c>
      <c r="R99">
        <v>3</v>
      </c>
      <c r="S99">
        <v>3</v>
      </c>
      <c r="T99">
        <v>3</v>
      </c>
      <c r="U99">
        <v>3</v>
      </c>
      <c r="W99" s="8" t="s">
        <v>195</v>
      </c>
      <c r="Z99" t="s">
        <v>267</v>
      </c>
    </row>
    <row r="100" spans="1:26" x14ac:dyDescent="0.25">
      <c r="A100">
        <v>87</v>
      </c>
      <c r="B100">
        <v>21601</v>
      </c>
      <c r="C100" t="s">
        <v>120</v>
      </c>
      <c r="D100" t="s">
        <v>180</v>
      </c>
      <c r="F100" t="s">
        <v>181</v>
      </c>
      <c r="G100" s="18">
        <v>1520.64</v>
      </c>
      <c r="H100" t="s">
        <v>182</v>
      </c>
      <c r="I100">
        <v>36</v>
      </c>
      <c r="J100" t="s">
        <v>38</v>
      </c>
      <c r="O100">
        <v>42.24</v>
      </c>
      <c r="P100" s="18">
        <f t="shared" si="1"/>
        <v>1520.64</v>
      </c>
      <c r="Q100" t="s">
        <v>194</v>
      </c>
      <c r="R100">
        <v>9</v>
      </c>
      <c r="S100">
        <v>9</v>
      </c>
      <c r="T100">
        <v>9</v>
      </c>
      <c r="U100">
        <v>9</v>
      </c>
      <c r="W100" s="8" t="s">
        <v>195</v>
      </c>
      <c r="Z100" t="s">
        <v>267</v>
      </c>
    </row>
    <row r="101" spans="1:26" x14ac:dyDescent="0.25">
      <c r="A101">
        <v>88</v>
      </c>
      <c r="B101">
        <v>21601</v>
      </c>
      <c r="C101" t="s">
        <v>121</v>
      </c>
      <c r="D101" t="s">
        <v>180</v>
      </c>
      <c r="F101" t="s">
        <v>181</v>
      </c>
      <c r="G101" s="18">
        <v>5604.04</v>
      </c>
      <c r="H101" t="s">
        <v>182</v>
      </c>
      <c r="I101">
        <v>4</v>
      </c>
      <c r="J101" t="s">
        <v>38</v>
      </c>
      <c r="O101">
        <v>1401.01</v>
      </c>
      <c r="P101" s="18">
        <f t="shared" si="1"/>
        <v>5604.04</v>
      </c>
      <c r="Q101" t="s">
        <v>194</v>
      </c>
      <c r="R101">
        <v>1</v>
      </c>
      <c r="S101">
        <v>1</v>
      </c>
      <c r="T101">
        <v>1</v>
      </c>
      <c r="U101">
        <v>1</v>
      </c>
      <c r="W101" s="8" t="s">
        <v>195</v>
      </c>
      <c r="Z101" t="s">
        <v>267</v>
      </c>
    </row>
    <row r="102" spans="1:26" x14ac:dyDescent="0.25">
      <c r="A102">
        <v>89</v>
      </c>
      <c r="B102">
        <v>21601</v>
      </c>
      <c r="C102" t="s">
        <v>122</v>
      </c>
      <c r="D102" t="s">
        <v>180</v>
      </c>
      <c r="F102" t="s">
        <v>181</v>
      </c>
      <c r="G102" s="18">
        <v>3680.76</v>
      </c>
      <c r="H102" t="s">
        <v>182</v>
      </c>
      <c r="I102">
        <v>12</v>
      </c>
      <c r="J102" t="s">
        <v>38</v>
      </c>
      <c r="O102">
        <v>306.73</v>
      </c>
      <c r="P102" s="18">
        <f t="shared" si="1"/>
        <v>3680.76</v>
      </c>
      <c r="Q102" t="s">
        <v>194</v>
      </c>
      <c r="R102">
        <v>3</v>
      </c>
      <c r="S102">
        <v>3</v>
      </c>
      <c r="T102">
        <v>3</v>
      </c>
      <c r="U102">
        <v>3</v>
      </c>
      <c r="W102" s="8" t="s">
        <v>195</v>
      </c>
      <c r="Z102" t="s">
        <v>267</v>
      </c>
    </row>
    <row r="103" spans="1:26" x14ac:dyDescent="0.25">
      <c r="A103">
        <v>90</v>
      </c>
      <c r="B103">
        <v>21601</v>
      </c>
      <c r="C103" t="s">
        <v>123</v>
      </c>
      <c r="D103" t="s">
        <v>180</v>
      </c>
      <c r="F103" t="s">
        <v>181</v>
      </c>
      <c r="G103" s="18">
        <v>410.64</v>
      </c>
      <c r="H103" t="s">
        <v>182</v>
      </c>
      <c r="I103">
        <v>12</v>
      </c>
      <c r="J103" t="s">
        <v>39</v>
      </c>
      <c r="O103">
        <v>34.22</v>
      </c>
      <c r="P103" s="18">
        <f t="shared" si="1"/>
        <v>410.64</v>
      </c>
      <c r="Q103" t="s">
        <v>194</v>
      </c>
      <c r="R103">
        <v>3</v>
      </c>
      <c r="S103">
        <v>3</v>
      </c>
      <c r="T103">
        <v>3</v>
      </c>
      <c r="U103">
        <v>3</v>
      </c>
      <c r="W103" s="8" t="s">
        <v>195</v>
      </c>
      <c r="Z103" t="s">
        <v>267</v>
      </c>
    </row>
    <row r="104" spans="1:26" x14ac:dyDescent="0.25">
      <c r="A104">
        <v>91</v>
      </c>
      <c r="B104">
        <v>21601</v>
      </c>
      <c r="C104" t="s">
        <v>124</v>
      </c>
      <c r="D104" t="s">
        <v>180</v>
      </c>
      <c r="F104" t="s">
        <v>181</v>
      </c>
      <c r="G104" s="18">
        <v>963.12</v>
      </c>
      <c r="H104" t="s">
        <v>182</v>
      </c>
      <c r="I104">
        <v>4</v>
      </c>
      <c r="J104" t="s">
        <v>38</v>
      </c>
      <c r="O104">
        <v>240.78</v>
      </c>
      <c r="P104" s="18">
        <f t="shared" si="1"/>
        <v>963.12</v>
      </c>
      <c r="Q104" t="s">
        <v>194</v>
      </c>
      <c r="R104">
        <v>1</v>
      </c>
      <c r="S104">
        <v>1</v>
      </c>
      <c r="T104">
        <v>1</v>
      </c>
      <c r="U104">
        <v>1</v>
      </c>
      <c r="W104" s="8" t="s">
        <v>195</v>
      </c>
      <c r="Z104" t="s">
        <v>267</v>
      </c>
    </row>
    <row r="105" spans="1:26" x14ac:dyDescent="0.25">
      <c r="A105">
        <v>92</v>
      </c>
      <c r="B105">
        <v>21601</v>
      </c>
      <c r="C105" t="s">
        <v>125</v>
      </c>
      <c r="D105" t="s">
        <v>180</v>
      </c>
      <c r="F105" t="s">
        <v>181</v>
      </c>
      <c r="G105" s="18">
        <v>7844.0999999999995</v>
      </c>
      <c r="H105" t="s">
        <v>182</v>
      </c>
      <c r="I105">
        <v>330</v>
      </c>
      <c r="J105" t="s">
        <v>38</v>
      </c>
      <c r="O105">
        <v>23.77</v>
      </c>
      <c r="P105" s="18">
        <f t="shared" si="1"/>
        <v>7844.0999999999995</v>
      </c>
      <c r="Q105" t="s">
        <v>194</v>
      </c>
      <c r="R105">
        <v>80</v>
      </c>
      <c r="S105">
        <v>80</v>
      </c>
      <c r="T105">
        <v>90</v>
      </c>
      <c r="U105">
        <v>80</v>
      </c>
      <c r="W105" s="8" t="s">
        <v>195</v>
      </c>
      <c r="Z105" t="s">
        <v>267</v>
      </c>
    </row>
    <row r="106" spans="1:26" x14ac:dyDescent="0.25">
      <c r="A106">
        <v>93</v>
      </c>
      <c r="B106">
        <v>21601</v>
      </c>
      <c r="C106" t="s">
        <v>126</v>
      </c>
      <c r="D106" t="s">
        <v>180</v>
      </c>
      <c r="F106" t="s">
        <v>181</v>
      </c>
      <c r="G106" s="18">
        <v>196.28</v>
      </c>
      <c r="H106" t="s">
        <v>182</v>
      </c>
      <c r="I106">
        <v>4</v>
      </c>
      <c r="J106" t="s">
        <v>38</v>
      </c>
      <c r="O106">
        <v>49.07</v>
      </c>
      <c r="P106" s="18">
        <f t="shared" si="1"/>
        <v>196.28</v>
      </c>
      <c r="Q106" t="s">
        <v>194</v>
      </c>
      <c r="R106">
        <v>1</v>
      </c>
      <c r="S106">
        <v>1</v>
      </c>
      <c r="T106">
        <v>1</v>
      </c>
      <c r="U106">
        <v>1</v>
      </c>
      <c r="W106" s="8" t="s">
        <v>195</v>
      </c>
      <c r="Z106" t="s">
        <v>267</v>
      </c>
    </row>
    <row r="107" spans="1:26" x14ac:dyDescent="0.25">
      <c r="G107" s="18"/>
      <c r="P107" s="18"/>
    </row>
    <row r="108" spans="1:26" x14ac:dyDescent="0.25">
      <c r="A108">
        <v>94</v>
      </c>
      <c r="B108">
        <v>21701</v>
      </c>
      <c r="C108" t="s">
        <v>127</v>
      </c>
      <c r="D108" t="s">
        <v>180</v>
      </c>
      <c r="F108" t="s">
        <v>181</v>
      </c>
      <c r="G108" s="18">
        <v>262468</v>
      </c>
      <c r="H108" t="s">
        <v>182</v>
      </c>
      <c r="I108">
        <v>400</v>
      </c>
      <c r="J108" t="s">
        <v>38</v>
      </c>
      <c r="O108">
        <v>656.17</v>
      </c>
      <c r="P108" s="18">
        <f t="shared" si="1"/>
        <v>262468</v>
      </c>
      <c r="Q108" t="s">
        <v>194</v>
      </c>
      <c r="R108">
        <v>100</v>
      </c>
      <c r="S108">
        <v>100</v>
      </c>
      <c r="T108">
        <v>100</v>
      </c>
      <c r="U108">
        <v>100</v>
      </c>
      <c r="V108" s="8" t="s">
        <v>195</v>
      </c>
      <c r="Z108" t="s">
        <v>267</v>
      </c>
    </row>
    <row r="109" spans="1:26" x14ac:dyDescent="0.25">
      <c r="G109" s="18"/>
      <c r="P109" s="18"/>
    </row>
    <row r="110" spans="1:26" x14ac:dyDescent="0.25">
      <c r="A110">
        <v>95</v>
      </c>
      <c r="B110">
        <v>22101</v>
      </c>
      <c r="C110" t="s">
        <v>128</v>
      </c>
      <c r="D110" t="s">
        <v>180</v>
      </c>
      <c r="F110" t="s">
        <v>181</v>
      </c>
      <c r="G110" s="18">
        <v>278.39999999999998</v>
      </c>
      <c r="H110" t="s">
        <v>182</v>
      </c>
      <c r="I110">
        <v>1</v>
      </c>
      <c r="J110" t="s">
        <v>38</v>
      </c>
      <c r="O110">
        <v>278.39999999999998</v>
      </c>
      <c r="P110" s="18">
        <f t="shared" si="1"/>
        <v>278.39999999999998</v>
      </c>
      <c r="Q110" t="s">
        <v>194</v>
      </c>
      <c r="R110">
        <v>0</v>
      </c>
      <c r="S110">
        <v>1</v>
      </c>
      <c r="T110">
        <v>0</v>
      </c>
      <c r="U110">
        <v>0</v>
      </c>
      <c r="V110" s="8" t="s">
        <v>195</v>
      </c>
      <c r="Z110" t="s">
        <v>267</v>
      </c>
    </row>
    <row r="111" spans="1:26" x14ac:dyDescent="0.25">
      <c r="G111" s="18"/>
      <c r="P111" s="18"/>
    </row>
    <row r="112" spans="1:26" x14ac:dyDescent="0.25">
      <c r="A112">
        <v>96</v>
      </c>
      <c r="B112">
        <v>22106</v>
      </c>
      <c r="C112" t="s">
        <v>129</v>
      </c>
      <c r="D112" t="s">
        <v>180</v>
      </c>
      <c r="F112" t="s">
        <v>181</v>
      </c>
      <c r="G112" s="18">
        <v>86315.4</v>
      </c>
      <c r="H112" t="s">
        <v>182</v>
      </c>
      <c r="I112">
        <v>45</v>
      </c>
      <c r="J112" t="s">
        <v>188</v>
      </c>
      <c r="O112">
        <v>1918.12</v>
      </c>
      <c r="P112" s="18">
        <f t="shared" si="1"/>
        <v>86315.4</v>
      </c>
      <c r="Q112" t="s">
        <v>194</v>
      </c>
      <c r="R112">
        <v>10</v>
      </c>
      <c r="S112">
        <v>10</v>
      </c>
      <c r="T112">
        <v>15</v>
      </c>
      <c r="U112">
        <v>10</v>
      </c>
      <c r="V112" s="8" t="s">
        <v>195</v>
      </c>
      <c r="Z112" t="s">
        <v>267</v>
      </c>
    </row>
    <row r="113" spans="1:26" x14ac:dyDescent="0.25">
      <c r="A113">
        <v>97</v>
      </c>
      <c r="C113" t="s">
        <v>130</v>
      </c>
      <c r="D113" t="s">
        <v>180</v>
      </c>
      <c r="F113" t="s">
        <v>181</v>
      </c>
      <c r="G113" s="18">
        <v>25000</v>
      </c>
      <c r="H113" t="s">
        <v>182</v>
      </c>
      <c r="I113">
        <v>1000</v>
      </c>
      <c r="J113" t="s">
        <v>189</v>
      </c>
      <c r="O113">
        <v>25</v>
      </c>
      <c r="P113" s="18">
        <f t="shared" si="1"/>
        <v>25000</v>
      </c>
      <c r="Q113" t="s">
        <v>194</v>
      </c>
      <c r="R113">
        <v>200</v>
      </c>
      <c r="S113">
        <v>200</v>
      </c>
      <c r="T113">
        <v>300</v>
      </c>
      <c r="U113">
        <v>300</v>
      </c>
      <c r="V113" s="8" t="s">
        <v>195</v>
      </c>
      <c r="Z113" t="s">
        <v>267</v>
      </c>
    </row>
    <row r="114" spans="1:26" x14ac:dyDescent="0.25">
      <c r="G114" s="18"/>
      <c r="P114" s="18"/>
    </row>
    <row r="115" spans="1:26" x14ac:dyDescent="0.25">
      <c r="A115">
        <v>98</v>
      </c>
      <c r="B115">
        <v>23801</v>
      </c>
      <c r="C115" t="s">
        <v>131</v>
      </c>
      <c r="D115" t="s">
        <v>180</v>
      </c>
      <c r="F115" t="s">
        <v>181</v>
      </c>
      <c r="G115" s="18">
        <v>22796.86</v>
      </c>
      <c r="H115" t="s">
        <v>182</v>
      </c>
      <c r="I115">
        <v>1</v>
      </c>
      <c r="J115" t="s">
        <v>39</v>
      </c>
      <c r="O115">
        <v>22796.86</v>
      </c>
      <c r="P115" s="18">
        <f t="shared" si="1"/>
        <v>22796.86</v>
      </c>
      <c r="Q115" t="s">
        <v>194</v>
      </c>
      <c r="R115">
        <v>0</v>
      </c>
      <c r="S115">
        <v>1</v>
      </c>
      <c r="T115">
        <v>0</v>
      </c>
      <c r="U115">
        <v>0</v>
      </c>
      <c r="V115" s="8" t="s">
        <v>195</v>
      </c>
      <c r="Z115" t="s">
        <v>267</v>
      </c>
    </row>
    <row r="116" spans="1:26" x14ac:dyDescent="0.25">
      <c r="G116" s="18"/>
      <c r="P116" s="18"/>
    </row>
    <row r="117" spans="1:26" x14ac:dyDescent="0.25">
      <c r="A117">
        <v>99</v>
      </c>
      <c r="B117">
        <v>24601</v>
      </c>
      <c r="C117" t="s">
        <v>132</v>
      </c>
      <c r="D117" t="s">
        <v>180</v>
      </c>
      <c r="F117" t="s">
        <v>181</v>
      </c>
      <c r="G117" s="18">
        <v>1989.9999999999998</v>
      </c>
      <c r="H117" t="s">
        <v>182</v>
      </c>
      <c r="I117">
        <v>100</v>
      </c>
      <c r="J117" t="s">
        <v>190</v>
      </c>
      <c r="O117">
        <v>19.899999999999999</v>
      </c>
      <c r="P117" s="18">
        <f t="shared" si="1"/>
        <v>1989.9999999999998</v>
      </c>
      <c r="Q117" t="s">
        <v>194</v>
      </c>
      <c r="R117">
        <v>25</v>
      </c>
      <c r="S117">
        <v>25</v>
      </c>
      <c r="T117">
        <v>25</v>
      </c>
      <c r="U117">
        <v>25</v>
      </c>
      <c r="V117" s="8" t="s">
        <v>195</v>
      </c>
      <c r="Z117" t="s">
        <v>267</v>
      </c>
    </row>
    <row r="118" spans="1:26" x14ac:dyDescent="0.25">
      <c r="A118">
        <v>100</v>
      </c>
      <c r="B118">
        <v>24601</v>
      </c>
      <c r="C118" t="s">
        <v>133</v>
      </c>
      <c r="D118" t="s">
        <v>180</v>
      </c>
      <c r="F118" t="s">
        <v>181</v>
      </c>
      <c r="G118" s="18">
        <v>3809.0000000000005</v>
      </c>
      <c r="H118" t="s">
        <v>182</v>
      </c>
      <c r="I118">
        <v>100</v>
      </c>
      <c r="J118" t="s">
        <v>190</v>
      </c>
      <c r="O118">
        <v>38.090000000000003</v>
      </c>
      <c r="P118" s="18">
        <f t="shared" si="1"/>
        <v>3809.0000000000005</v>
      </c>
      <c r="Q118" t="s">
        <v>194</v>
      </c>
      <c r="R118">
        <v>25</v>
      </c>
      <c r="S118">
        <v>25</v>
      </c>
      <c r="T118">
        <v>25</v>
      </c>
      <c r="U118">
        <v>25</v>
      </c>
      <c r="V118" s="8" t="s">
        <v>195</v>
      </c>
      <c r="Z118" t="s">
        <v>267</v>
      </c>
    </row>
    <row r="119" spans="1:26" x14ac:dyDescent="0.25">
      <c r="A119">
        <v>101</v>
      </c>
      <c r="B119">
        <v>24601</v>
      </c>
      <c r="C119" t="s">
        <v>134</v>
      </c>
      <c r="D119" t="s">
        <v>180</v>
      </c>
      <c r="F119" t="s">
        <v>181</v>
      </c>
      <c r="G119" s="18">
        <v>9832.5</v>
      </c>
      <c r="H119" t="s">
        <v>182</v>
      </c>
      <c r="I119">
        <v>50</v>
      </c>
      <c r="J119" t="s">
        <v>38</v>
      </c>
      <c r="O119">
        <v>196.65</v>
      </c>
      <c r="P119" s="18">
        <f t="shared" si="1"/>
        <v>9832.5</v>
      </c>
      <c r="Q119" t="s">
        <v>194</v>
      </c>
      <c r="R119">
        <v>10</v>
      </c>
      <c r="S119">
        <v>10</v>
      </c>
      <c r="T119">
        <v>20</v>
      </c>
      <c r="U119">
        <v>10</v>
      </c>
      <c r="V119" s="8" t="s">
        <v>195</v>
      </c>
      <c r="Z119" t="s">
        <v>267</v>
      </c>
    </row>
    <row r="120" spans="1:26" x14ac:dyDescent="0.25">
      <c r="A120">
        <v>102</v>
      </c>
      <c r="B120">
        <v>24601</v>
      </c>
      <c r="C120" t="s">
        <v>135</v>
      </c>
      <c r="D120" t="s">
        <v>180</v>
      </c>
      <c r="F120" t="s">
        <v>181</v>
      </c>
      <c r="G120" s="18">
        <v>9823.5</v>
      </c>
      <c r="H120" t="s">
        <v>182</v>
      </c>
      <c r="I120">
        <v>50</v>
      </c>
      <c r="J120" t="s">
        <v>38</v>
      </c>
      <c r="O120">
        <v>196.47</v>
      </c>
      <c r="P120" s="18">
        <f t="shared" si="1"/>
        <v>9823.5</v>
      </c>
      <c r="Q120" t="s">
        <v>194</v>
      </c>
      <c r="R120">
        <v>10</v>
      </c>
      <c r="S120">
        <v>10</v>
      </c>
      <c r="T120">
        <v>20</v>
      </c>
      <c r="U120">
        <v>10</v>
      </c>
      <c r="V120" s="8" t="s">
        <v>195</v>
      </c>
      <c r="Z120" t="s">
        <v>267</v>
      </c>
    </row>
    <row r="121" spans="1:26" x14ac:dyDescent="0.25">
      <c r="A121">
        <v>103</v>
      </c>
      <c r="B121">
        <v>24601</v>
      </c>
      <c r="C121" t="s">
        <v>136</v>
      </c>
      <c r="D121" t="s">
        <v>180</v>
      </c>
      <c r="F121" t="s">
        <v>181</v>
      </c>
      <c r="G121" s="18">
        <v>8455.5300000000007</v>
      </c>
      <c r="H121" t="s">
        <v>182</v>
      </c>
      <c r="I121">
        <v>29</v>
      </c>
      <c r="J121" t="s">
        <v>38</v>
      </c>
      <c r="O121">
        <v>291.57</v>
      </c>
      <c r="P121" s="18">
        <f t="shared" si="1"/>
        <v>8455.5300000000007</v>
      </c>
      <c r="Q121" t="s">
        <v>194</v>
      </c>
      <c r="R121">
        <v>6</v>
      </c>
      <c r="S121">
        <v>6</v>
      </c>
      <c r="T121">
        <v>11</v>
      </c>
      <c r="U121">
        <v>6</v>
      </c>
      <c r="V121" s="8" t="s">
        <v>195</v>
      </c>
      <c r="Z121" t="s">
        <v>267</v>
      </c>
    </row>
    <row r="122" spans="1:26" x14ac:dyDescent="0.25">
      <c r="A122">
        <v>104</v>
      </c>
      <c r="B122">
        <v>24601</v>
      </c>
      <c r="C122" t="s">
        <v>137</v>
      </c>
      <c r="D122" t="s">
        <v>180</v>
      </c>
      <c r="F122" t="s">
        <v>181</v>
      </c>
      <c r="G122" s="18">
        <v>553.80000000000007</v>
      </c>
      <c r="H122" t="s">
        <v>182</v>
      </c>
      <c r="I122">
        <v>10</v>
      </c>
      <c r="J122" t="s">
        <v>38</v>
      </c>
      <c r="O122">
        <v>55.38</v>
      </c>
      <c r="P122" s="18">
        <f t="shared" si="1"/>
        <v>553.80000000000007</v>
      </c>
      <c r="Q122" t="s">
        <v>194</v>
      </c>
      <c r="R122">
        <v>2</v>
      </c>
      <c r="S122">
        <v>2</v>
      </c>
      <c r="T122">
        <v>4</v>
      </c>
      <c r="U122">
        <v>2</v>
      </c>
      <c r="V122" s="8" t="s">
        <v>195</v>
      </c>
      <c r="Z122" t="s">
        <v>267</v>
      </c>
    </row>
    <row r="123" spans="1:26" x14ac:dyDescent="0.25">
      <c r="G123" s="18"/>
      <c r="P123" s="18"/>
    </row>
    <row r="124" spans="1:26" x14ac:dyDescent="0.25">
      <c r="A124">
        <v>105</v>
      </c>
      <c r="B124">
        <v>24901</v>
      </c>
      <c r="C124" t="s">
        <v>138</v>
      </c>
      <c r="D124" t="s">
        <v>180</v>
      </c>
      <c r="F124" t="s">
        <v>181</v>
      </c>
      <c r="G124" s="18">
        <v>964.59999999999991</v>
      </c>
      <c r="H124" t="s">
        <v>182</v>
      </c>
      <c r="I124">
        <v>70</v>
      </c>
      <c r="J124" t="s">
        <v>38</v>
      </c>
      <c r="O124">
        <v>13.78</v>
      </c>
      <c r="P124" s="18">
        <f t="shared" si="1"/>
        <v>964.59999999999991</v>
      </c>
      <c r="Q124" t="s">
        <v>194</v>
      </c>
      <c r="R124">
        <v>15</v>
      </c>
      <c r="S124">
        <v>20</v>
      </c>
      <c r="T124">
        <v>15</v>
      </c>
      <c r="U124">
        <v>20</v>
      </c>
      <c r="V124" s="8" t="s">
        <v>195</v>
      </c>
      <c r="Z124" t="s">
        <v>267</v>
      </c>
    </row>
    <row r="125" spans="1:26" x14ac:dyDescent="0.25">
      <c r="A125">
        <v>106</v>
      </c>
      <c r="B125">
        <v>24901</v>
      </c>
      <c r="C125" t="s">
        <v>139</v>
      </c>
      <c r="D125" t="s">
        <v>180</v>
      </c>
      <c r="F125" t="s">
        <v>181</v>
      </c>
      <c r="G125" s="18">
        <v>481.59999999999997</v>
      </c>
      <c r="H125" t="s">
        <v>182</v>
      </c>
      <c r="I125">
        <v>70</v>
      </c>
      <c r="J125" t="s">
        <v>38</v>
      </c>
      <c r="O125">
        <v>6.88</v>
      </c>
      <c r="P125" s="18">
        <f t="shared" si="1"/>
        <v>481.59999999999997</v>
      </c>
      <c r="Q125" t="s">
        <v>194</v>
      </c>
      <c r="R125">
        <v>15</v>
      </c>
      <c r="S125">
        <v>20</v>
      </c>
      <c r="T125">
        <v>15</v>
      </c>
      <c r="U125">
        <v>20</v>
      </c>
      <c r="V125" s="8" t="s">
        <v>195</v>
      </c>
      <c r="Z125" t="s">
        <v>267</v>
      </c>
    </row>
    <row r="126" spans="1:26" x14ac:dyDescent="0.25">
      <c r="A126">
        <v>107</v>
      </c>
      <c r="B126">
        <v>24901</v>
      </c>
      <c r="C126" t="s">
        <v>140</v>
      </c>
      <c r="D126" t="s">
        <v>180</v>
      </c>
      <c r="F126" t="s">
        <v>181</v>
      </c>
      <c r="G126" s="18">
        <v>312.89999999999998</v>
      </c>
      <c r="H126" t="s">
        <v>182</v>
      </c>
      <c r="I126">
        <v>70</v>
      </c>
      <c r="J126" t="s">
        <v>38</v>
      </c>
      <c r="O126">
        <v>4.47</v>
      </c>
      <c r="P126" s="18">
        <f t="shared" si="1"/>
        <v>312.89999999999998</v>
      </c>
      <c r="Q126" t="s">
        <v>194</v>
      </c>
      <c r="R126">
        <v>15</v>
      </c>
      <c r="S126">
        <v>20</v>
      </c>
      <c r="T126">
        <v>15</v>
      </c>
      <c r="U126">
        <v>20</v>
      </c>
      <c r="V126" s="8" t="s">
        <v>195</v>
      </c>
      <c r="Z126" t="s">
        <v>267</v>
      </c>
    </row>
    <row r="127" spans="1:26" x14ac:dyDescent="0.25">
      <c r="A127">
        <v>108</v>
      </c>
      <c r="B127">
        <v>24901</v>
      </c>
      <c r="C127" t="s">
        <v>141</v>
      </c>
      <c r="D127" t="s">
        <v>180</v>
      </c>
      <c r="F127" t="s">
        <v>181</v>
      </c>
      <c r="G127" s="18">
        <v>4621.3999999999996</v>
      </c>
      <c r="H127" t="s">
        <v>182</v>
      </c>
      <c r="I127">
        <v>70</v>
      </c>
      <c r="J127" t="s">
        <v>38</v>
      </c>
      <c r="O127">
        <v>66.02</v>
      </c>
      <c r="P127" s="18">
        <f t="shared" si="1"/>
        <v>4621.3999999999996</v>
      </c>
      <c r="Q127" t="s">
        <v>194</v>
      </c>
      <c r="R127">
        <v>15</v>
      </c>
      <c r="S127">
        <v>20</v>
      </c>
      <c r="T127">
        <v>15</v>
      </c>
      <c r="U127">
        <v>20</v>
      </c>
      <c r="V127" s="8" t="s">
        <v>195</v>
      </c>
      <c r="Z127" t="s">
        <v>267</v>
      </c>
    </row>
    <row r="128" spans="1:26" x14ac:dyDescent="0.25">
      <c r="A128">
        <v>109</v>
      </c>
      <c r="B128">
        <v>24901</v>
      </c>
      <c r="C128" t="s">
        <v>142</v>
      </c>
      <c r="D128" t="s">
        <v>180</v>
      </c>
      <c r="F128" t="s">
        <v>181</v>
      </c>
      <c r="G128" s="18">
        <v>590.1</v>
      </c>
      <c r="H128" t="s">
        <v>182</v>
      </c>
      <c r="I128">
        <v>70</v>
      </c>
      <c r="J128" t="s">
        <v>38</v>
      </c>
      <c r="O128">
        <v>8.43</v>
      </c>
      <c r="P128" s="18">
        <f t="shared" si="1"/>
        <v>590.1</v>
      </c>
      <c r="Q128" t="s">
        <v>194</v>
      </c>
      <c r="R128">
        <v>15</v>
      </c>
      <c r="S128">
        <v>20</v>
      </c>
      <c r="T128">
        <v>15</v>
      </c>
      <c r="U128">
        <v>20</v>
      </c>
      <c r="V128" s="8" t="s">
        <v>195</v>
      </c>
      <c r="Z128" t="s">
        <v>267</v>
      </c>
    </row>
    <row r="129" spans="1:26" x14ac:dyDescent="0.25">
      <c r="A129">
        <v>110</v>
      </c>
      <c r="B129">
        <v>24901</v>
      </c>
      <c r="C129" t="s">
        <v>143</v>
      </c>
      <c r="D129" t="s">
        <v>180</v>
      </c>
      <c r="F129" t="s">
        <v>181</v>
      </c>
      <c r="G129" s="18">
        <v>18267.36</v>
      </c>
      <c r="H129" t="s">
        <v>182</v>
      </c>
      <c r="I129">
        <v>16</v>
      </c>
      <c r="J129" t="s">
        <v>38</v>
      </c>
      <c r="O129">
        <v>1141.71</v>
      </c>
      <c r="P129" s="18">
        <f t="shared" si="1"/>
        <v>18267.36</v>
      </c>
      <c r="Q129" t="s">
        <v>194</v>
      </c>
      <c r="R129">
        <v>4</v>
      </c>
      <c r="S129">
        <v>4</v>
      </c>
      <c r="T129">
        <v>4</v>
      </c>
      <c r="U129">
        <v>4</v>
      </c>
      <c r="V129" s="8" t="s">
        <v>195</v>
      </c>
      <c r="Z129" t="s">
        <v>267</v>
      </c>
    </row>
    <row r="130" spans="1:26" x14ac:dyDescent="0.25">
      <c r="G130" s="18"/>
      <c r="P130" s="18"/>
    </row>
    <row r="131" spans="1:26" x14ac:dyDescent="0.25">
      <c r="A131">
        <v>111</v>
      </c>
      <c r="B131">
        <v>25301</v>
      </c>
      <c r="C131" t="s">
        <v>144</v>
      </c>
      <c r="D131" t="s">
        <v>180</v>
      </c>
      <c r="F131" t="s">
        <v>181</v>
      </c>
      <c r="G131" s="18">
        <v>5666.67</v>
      </c>
      <c r="H131" t="s">
        <v>182</v>
      </c>
      <c r="I131">
        <v>3</v>
      </c>
      <c r="J131" t="s">
        <v>39</v>
      </c>
      <c r="O131">
        <v>1888.89</v>
      </c>
      <c r="P131" s="18">
        <f t="shared" si="1"/>
        <v>5666.67</v>
      </c>
      <c r="Q131" t="s">
        <v>194</v>
      </c>
      <c r="R131">
        <v>1</v>
      </c>
      <c r="S131">
        <v>1</v>
      </c>
      <c r="T131">
        <v>1</v>
      </c>
      <c r="U131">
        <v>0</v>
      </c>
      <c r="V131" s="8" t="s">
        <v>195</v>
      </c>
      <c r="Z131" t="s">
        <v>267</v>
      </c>
    </row>
    <row r="132" spans="1:26" x14ac:dyDescent="0.25">
      <c r="G132" s="18"/>
      <c r="P132" s="18"/>
    </row>
    <row r="133" spans="1:26" x14ac:dyDescent="0.25">
      <c r="A133">
        <v>112</v>
      </c>
      <c r="B133">
        <v>26101</v>
      </c>
      <c r="C133" t="s">
        <v>145</v>
      </c>
      <c r="D133" t="s">
        <v>180</v>
      </c>
      <c r="F133" t="s">
        <v>181</v>
      </c>
      <c r="G133" s="18">
        <v>283937.5</v>
      </c>
      <c r="H133" t="s">
        <v>182</v>
      </c>
      <c r="I133">
        <v>11357.5</v>
      </c>
      <c r="J133" t="s">
        <v>191</v>
      </c>
      <c r="O133">
        <v>25</v>
      </c>
      <c r="P133" s="18">
        <f t="shared" si="1"/>
        <v>283937.5</v>
      </c>
      <c r="Q133" t="s">
        <v>194</v>
      </c>
      <c r="R133">
        <v>2839.39</v>
      </c>
      <c r="S133">
        <v>2839.37</v>
      </c>
      <c r="T133">
        <v>2839.37</v>
      </c>
      <c r="U133">
        <v>2839.37</v>
      </c>
      <c r="W133" s="8" t="s">
        <v>195</v>
      </c>
      <c r="Z133" t="s">
        <v>267</v>
      </c>
    </row>
    <row r="134" spans="1:26" x14ac:dyDescent="0.25">
      <c r="G134" s="18"/>
      <c r="P134" s="18"/>
    </row>
    <row r="135" spans="1:26" x14ac:dyDescent="0.25">
      <c r="A135">
        <v>113</v>
      </c>
      <c r="B135">
        <v>26102</v>
      </c>
      <c r="C135" t="s">
        <v>146</v>
      </c>
      <c r="D135" t="s">
        <v>180</v>
      </c>
      <c r="F135" t="s">
        <v>181</v>
      </c>
      <c r="G135" s="18">
        <v>696</v>
      </c>
      <c r="H135" t="s">
        <v>182</v>
      </c>
      <c r="I135">
        <v>6</v>
      </c>
      <c r="J135" t="s">
        <v>192</v>
      </c>
      <c r="O135">
        <v>116</v>
      </c>
      <c r="P135" s="18">
        <f t="shared" si="1"/>
        <v>696</v>
      </c>
      <c r="Q135" t="s">
        <v>194</v>
      </c>
      <c r="R135">
        <v>1</v>
      </c>
      <c r="S135">
        <v>1</v>
      </c>
      <c r="T135">
        <v>2</v>
      </c>
      <c r="U135">
        <v>2</v>
      </c>
      <c r="V135" s="8" t="s">
        <v>195</v>
      </c>
      <c r="Z135" t="s">
        <v>267</v>
      </c>
    </row>
    <row r="136" spans="1:26" x14ac:dyDescent="0.25">
      <c r="G136" s="18"/>
      <c r="P136" s="18"/>
    </row>
    <row r="137" spans="1:26" x14ac:dyDescent="0.25">
      <c r="A137">
        <v>114</v>
      </c>
      <c r="B137">
        <v>27101</v>
      </c>
      <c r="C137" t="s">
        <v>147</v>
      </c>
      <c r="D137" t="s">
        <v>180</v>
      </c>
      <c r="F137" t="s">
        <v>181</v>
      </c>
      <c r="G137" s="18">
        <v>12763.5</v>
      </c>
      <c r="H137" t="s">
        <v>182</v>
      </c>
      <c r="I137">
        <v>30</v>
      </c>
      <c r="J137" t="s">
        <v>193</v>
      </c>
      <c r="O137">
        <v>425.45</v>
      </c>
      <c r="P137" s="18">
        <f t="shared" si="1"/>
        <v>12763.5</v>
      </c>
      <c r="Q137" t="s">
        <v>194</v>
      </c>
      <c r="R137">
        <v>30</v>
      </c>
      <c r="S137">
        <v>0</v>
      </c>
      <c r="T137">
        <v>0</v>
      </c>
      <c r="U137">
        <v>0</v>
      </c>
      <c r="V137" s="8" t="s">
        <v>195</v>
      </c>
      <c r="Z137" t="s">
        <v>267</v>
      </c>
    </row>
    <row r="138" spans="1:26" x14ac:dyDescent="0.25">
      <c r="A138">
        <v>115</v>
      </c>
      <c r="B138">
        <v>27101</v>
      </c>
      <c r="C138" t="s">
        <v>148</v>
      </c>
      <c r="D138" t="s">
        <v>180</v>
      </c>
      <c r="F138" t="s">
        <v>181</v>
      </c>
      <c r="G138" s="18">
        <v>17969.2</v>
      </c>
      <c r="H138" t="s">
        <v>182</v>
      </c>
      <c r="I138">
        <v>40</v>
      </c>
      <c r="J138" t="s">
        <v>38</v>
      </c>
      <c r="O138">
        <v>449.23</v>
      </c>
      <c r="P138" s="18">
        <f t="shared" si="1"/>
        <v>17969.2</v>
      </c>
      <c r="Q138" t="s">
        <v>194</v>
      </c>
      <c r="R138">
        <v>0</v>
      </c>
      <c r="S138">
        <v>20</v>
      </c>
      <c r="T138">
        <v>20</v>
      </c>
      <c r="U138">
        <v>0</v>
      </c>
      <c r="V138" s="8" t="s">
        <v>195</v>
      </c>
      <c r="Z138" t="s">
        <v>267</v>
      </c>
    </row>
    <row r="139" spans="1:26" x14ac:dyDescent="0.25">
      <c r="A139">
        <v>116</v>
      </c>
      <c r="B139">
        <v>27101</v>
      </c>
      <c r="C139" s="9" t="s">
        <v>149</v>
      </c>
      <c r="D139" t="s">
        <v>180</v>
      </c>
      <c r="F139" t="s">
        <v>181</v>
      </c>
      <c r="G139" s="18">
        <v>23751</v>
      </c>
      <c r="H139" t="s">
        <v>182</v>
      </c>
      <c r="I139">
        <v>30</v>
      </c>
      <c r="J139" t="s">
        <v>193</v>
      </c>
      <c r="O139">
        <v>791.7</v>
      </c>
      <c r="P139" s="18">
        <f t="shared" si="1"/>
        <v>23751</v>
      </c>
      <c r="Q139" t="s">
        <v>194</v>
      </c>
      <c r="R139">
        <v>30</v>
      </c>
      <c r="S139">
        <v>0</v>
      </c>
      <c r="T139">
        <v>0</v>
      </c>
      <c r="U139">
        <v>0</v>
      </c>
      <c r="V139" s="8" t="s">
        <v>195</v>
      </c>
      <c r="Z139" t="s">
        <v>267</v>
      </c>
    </row>
    <row r="140" spans="1:26" x14ac:dyDescent="0.25">
      <c r="A140">
        <v>117</v>
      </c>
      <c r="B140">
        <v>27101</v>
      </c>
      <c r="C140" t="s">
        <v>150</v>
      </c>
      <c r="D140" t="s">
        <v>180</v>
      </c>
      <c r="F140" t="s">
        <v>181</v>
      </c>
      <c r="G140" s="18">
        <v>17726.52</v>
      </c>
      <c r="H140" t="s">
        <v>182</v>
      </c>
      <c r="I140">
        <v>42</v>
      </c>
      <c r="J140" t="s">
        <v>38</v>
      </c>
      <c r="O140">
        <v>422.06</v>
      </c>
      <c r="P140" s="18">
        <f t="shared" ref="P140:P147" si="2">I140*O140</f>
        <v>17726.52</v>
      </c>
      <c r="Q140" t="s">
        <v>194</v>
      </c>
      <c r="R140">
        <v>0</v>
      </c>
      <c r="S140">
        <v>20</v>
      </c>
      <c r="T140">
        <v>22</v>
      </c>
      <c r="U140">
        <v>0</v>
      </c>
      <c r="V140" s="8" t="s">
        <v>195</v>
      </c>
      <c r="Z140" t="s">
        <v>267</v>
      </c>
    </row>
    <row r="141" spans="1:26" x14ac:dyDescent="0.25">
      <c r="A141">
        <v>118</v>
      </c>
      <c r="B141">
        <v>27101</v>
      </c>
      <c r="C141" t="s">
        <v>151</v>
      </c>
      <c r="D141" t="s">
        <v>180</v>
      </c>
      <c r="F141" t="s">
        <v>181</v>
      </c>
      <c r="G141" s="18">
        <v>21638.399999999998</v>
      </c>
      <c r="H141" t="s">
        <v>182</v>
      </c>
      <c r="I141">
        <v>30</v>
      </c>
      <c r="J141" t="s">
        <v>38</v>
      </c>
      <c r="O141">
        <v>721.28</v>
      </c>
      <c r="P141" s="18">
        <f t="shared" si="2"/>
        <v>21638.399999999998</v>
      </c>
      <c r="Q141" t="s">
        <v>194</v>
      </c>
      <c r="R141">
        <v>30</v>
      </c>
      <c r="S141">
        <v>0</v>
      </c>
      <c r="T141">
        <v>0</v>
      </c>
      <c r="U141">
        <v>0</v>
      </c>
      <c r="V141" s="8" t="s">
        <v>195</v>
      </c>
      <c r="Z141" t="s">
        <v>267</v>
      </c>
    </row>
    <row r="142" spans="1:26" x14ac:dyDescent="0.25">
      <c r="G142" s="18"/>
      <c r="P142" s="18"/>
    </row>
    <row r="143" spans="1:26" x14ac:dyDescent="0.25">
      <c r="A143">
        <v>116</v>
      </c>
      <c r="B143">
        <v>27301</v>
      </c>
      <c r="C143" t="s">
        <v>152</v>
      </c>
      <c r="D143" t="s">
        <v>180</v>
      </c>
      <c r="F143" t="s">
        <v>181</v>
      </c>
      <c r="G143" s="18">
        <v>2107.92</v>
      </c>
      <c r="H143" t="s">
        <v>182</v>
      </c>
      <c r="I143">
        <v>4</v>
      </c>
      <c r="J143" t="s">
        <v>38</v>
      </c>
      <c r="O143">
        <v>526.98</v>
      </c>
      <c r="P143" s="18">
        <f t="shared" si="2"/>
        <v>2107.92</v>
      </c>
      <c r="Q143" t="s">
        <v>194</v>
      </c>
      <c r="R143">
        <v>1</v>
      </c>
      <c r="S143">
        <v>1</v>
      </c>
      <c r="T143">
        <v>1</v>
      </c>
      <c r="U143">
        <v>1</v>
      </c>
      <c r="V143" s="8" t="s">
        <v>195</v>
      </c>
      <c r="Z143" t="s">
        <v>267</v>
      </c>
    </row>
    <row r="144" spans="1:26" x14ac:dyDescent="0.25">
      <c r="A144">
        <v>117</v>
      </c>
      <c r="B144">
        <v>27301</v>
      </c>
      <c r="C144" t="s">
        <v>153</v>
      </c>
      <c r="D144" t="s">
        <v>180</v>
      </c>
      <c r="F144" t="s">
        <v>181</v>
      </c>
      <c r="G144" s="18">
        <v>2509.6</v>
      </c>
      <c r="H144" t="s">
        <v>182</v>
      </c>
      <c r="I144">
        <v>4</v>
      </c>
      <c r="J144" t="s">
        <v>38</v>
      </c>
      <c r="O144">
        <v>627.4</v>
      </c>
      <c r="P144" s="18">
        <f t="shared" si="2"/>
        <v>2509.6</v>
      </c>
      <c r="Q144" t="s">
        <v>194</v>
      </c>
      <c r="R144">
        <v>1</v>
      </c>
      <c r="S144">
        <v>1</v>
      </c>
      <c r="T144">
        <v>1</v>
      </c>
      <c r="U144">
        <v>1</v>
      </c>
      <c r="V144" s="8" t="s">
        <v>195</v>
      </c>
      <c r="Z144" t="s">
        <v>267</v>
      </c>
    </row>
    <row r="145" spans="1:26" x14ac:dyDescent="0.25">
      <c r="A145">
        <v>118</v>
      </c>
      <c r="B145">
        <v>27301</v>
      </c>
      <c r="C145" t="s">
        <v>154</v>
      </c>
      <c r="D145" t="s">
        <v>180</v>
      </c>
      <c r="F145" t="s">
        <v>181</v>
      </c>
      <c r="G145" s="18">
        <v>920.8</v>
      </c>
      <c r="H145" t="s">
        <v>182</v>
      </c>
      <c r="I145">
        <v>4</v>
      </c>
      <c r="J145" t="s">
        <v>38</v>
      </c>
      <c r="O145">
        <v>230.2</v>
      </c>
      <c r="P145" s="18">
        <f t="shared" si="2"/>
        <v>920.8</v>
      </c>
      <c r="Q145" t="s">
        <v>194</v>
      </c>
      <c r="R145">
        <v>1</v>
      </c>
      <c r="S145">
        <v>1</v>
      </c>
      <c r="T145">
        <v>1</v>
      </c>
      <c r="U145">
        <v>1</v>
      </c>
      <c r="V145" s="8" t="s">
        <v>195</v>
      </c>
      <c r="Z145" t="s">
        <v>267</v>
      </c>
    </row>
    <row r="146" spans="1:26" x14ac:dyDescent="0.25">
      <c r="A146">
        <v>119</v>
      </c>
      <c r="B146">
        <v>27301</v>
      </c>
      <c r="C146" t="s">
        <v>155</v>
      </c>
      <c r="D146" t="s">
        <v>180</v>
      </c>
      <c r="F146" t="s">
        <v>181</v>
      </c>
      <c r="G146" s="18">
        <v>4594.28</v>
      </c>
      <c r="H146" t="s">
        <v>182</v>
      </c>
      <c r="I146">
        <v>4</v>
      </c>
      <c r="J146" t="s">
        <v>38</v>
      </c>
      <c r="O146">
        <v>1148.57</v>
      </c>
      <c r="P146" s="18">
        <f t="shared" si="2"/>
        <v>4594.28</v>
      </c>
      <c r="Q146" t="s">
        <v>194</v>
      </c>
      <c r="R146">
        <v>1</v>
      </c>
      <c r="S146">
        <v>1</v>
      </c>
      <c r="T146">
        <v>1</v>
      </c>
      <c r="U146">
        <v>1</v>
      </c>
      <c r="V146" s="8" t="s">
        <v>195</v>
      </c>
      <c r="Z146" t="s">
        <v>267</v>
      </c>
    </row>
    <row r="147" spans="1:26" x14ac:dyDescent="0.25">
      <c r="A147">
        <v>120</v>
      </c>
      <c r="B147">
        <v>27301</v>
      </c>
      <c r="C147" t="s">
        <v>156</v>
      </c>
      <c r="D147" t="s">
        <v>180</v>
      </c>
      <c r="F147" t="s">
        <v>181</v>
      </c>
      <c r="G147" s="18">
        <v>880.64</v>
      </c>
      <c r="H147" t="s">
        <v>182</v>
      </c>
      <c r="I147">
        <v>4</v>
      </c>
      <c r="J147" t="s">
        <v>38</v>
      </c>
      <c r="O147">
        <v>220.16</v>
      </c>
      <c r="P147" s="18">
        <f t="shared" si="2"/>
        <v>880.64</v>
      </c>
      <c r="Q147" t="s">
        <v>194</v>
      </c>
      <c r="R147">
        <v>1</v>
      </c>
      <c r="S147">
        <v>1</v>
      </c>
      <c r="T147">
        <v>1</v>
      </c>
      <c r="U147">
        <v>1</v>
      </c>
      <c r="V147" s="8" t="s">
        <v>195</v>
      </c>
      <c r="Z147" t="s">
        <v>267</v>
      </c>
    </row>
    <row r="148" spans="1:26" x14ac:dyDescent="0.25">
      <c r="A148">
        <v>121</v>
      </c>
      <c r="B148">
        <v>27301</v>
      </c>
      <c r="C148" t="s">
        <v>157</v>
      </c>
      <c r="D148" t="s">
        <v>180</v>
      </c>
      <c r="F148" t="s">
        <v>181</v>
      </c>
      <c r="G148" s="18">
        <v>242.38</v>
      </c>
      <c r="H148" t="s">
        <v>182</v>
      </c>
      <c r="I148">
        <v>1</v>
      </c>
      <c r="J148" t="s">
        <v>38</v>
      </c>
      <c r="O148">
        <v>242.38</v>
      </c>
      <c r="P148" s="18">
        <f>I148*O148</f>
        <v>242.38</v>
      </c>
      <c r="Q148" t="s">
        <v>194</v>
      </c>
      <c r="R148">
        <v>1</v>
      </c>
      <c r="S148">
        <v>0</v>
      </c>
      <c r="T148">
        <v>0</v>
      </c>
      <c r="U148">
        <v>0</v>
      </c>
      <c r="V148" s="8" t="s">
        <v>195</v>
      </c>
      <c r="Z148" t="s">
        <v>267</v>
      </c>
    </row>
    <row r="149" spans="1:26" x14ac:dyDescent="0.25">
      <c r="A149">
        <v>122</v>
      </c>
      <c r="B149">
        <v>27301</v>
      </c>
      <c r="C149" t="s">
        <v>158</v>
      </c>
      <c r="D149" t="s">
        <v>180</v>
      </c>
      <c r="F149" t="s">
        <v>181</v>
      </c>
      <c r="G149" s="18">
        <v>473.79</v>
      </c>
      <c r="H149" t="s">
        <v>182</v>
      </c>
      <c r="I149">
        <v>1</v>
      </c>
      <c r="J149" t="s">
        <v>38</v>
      </c>
      <c r="O149">
        <v>473.79</v>
      </c>
      <c r="P149" s="18">
        <f>I149*O149</f>
        <v>473.79</v>
      </c>
      <c r="Q149" t="s">
        <v>194</v>
      </c>
      <c r="R149">
        <v>1</v>
      </c>
      <c r="S149">
        <v>0</v>
      </c>
      <c r="T149">
        <v>0</v>
      </c>
      <c r="U149">
        <v>0</v>
      </c>
      <c r="V149" s="8" t="s">
        <v>195</v>
      </c>
      <c r="Z149" t="s">
        <v>267</v>
      </c>
    </row>
    <row r="150" spans="1:26" x14ac:dyDescent="0.25">
      <c r="A150">
        <v>123</v>
      </c>
      <c r="B150">
        <v>27301</v>
      </c>
      <c r="C150" t="s">
        <v>159</v>
      </c>
      <c r="D150" t="s">
        <v>180</v>
      </c>
      <c r="F150" t="s">
        <v>181</v>
      </c>
      <c r="G150" s="18">
        <v>1826.38</v>
      </c>
      <c r="H150" t="s">
        <v>182</v>
      </c>
      <c r="I150">
        <v>1</v>
      </c>
      <c r="J150" t="s">
        <v>38</v>
      </c>
      <c r="O150">
        <v>1826.38</v>
      </c>
      <c r="P150" s="18">
        <f>I150*O150</f>
        <v>1826.38</v>
      </c>
      <c r="Q150" t="s">
        <v>194</v>
      </c>
      <c r="R150">
        <v>1</v>
      </c>
      <c r="S150">
        <v>0</v>
      </c>
      <c r="T150">
        <v>0</v>
      </c>
      <c r="U150">
        <v>0</v>
      </c>
      <c r="V150" s="8" t="s">
        <v>195</v>
      </c>
      <c r="Z150" t="s">
        <v>267</v>
      </c>
    </row>
    <row r="151" spans="1:26" x14ac:dyDescent="0.25">
      <c r="A151">
        <v>124</v>
      </c>
      <c r="B151">
        <v>27301</v>
      </c>
      <c r="C151" t="s">
        <v>160</v>
      </c>
      <c r="D151" t="s">
        <v>180</v>
      </c>
      <c r="F151" t="s">
        <v>181</v>
      </c>
      <c r="G151" s="18">
        <v>205.61</v>
      </c>
      <c r="H151" t="s">
        <v>182</v>
      </c>
      <c r="I151">
        <v>1</v>
      </c>
      <c r="J151" t="s">
        <v>38</v>
      </c>
      <c r="O151">
        <v>205.61</v>
      </c>
      <c r="P151" s="18">
        <f>I151*O151</f>
        <v>205.61</v>
      </c>
      <c r="Q151" t="s">
        <v>194</v>
      </c>
      <c r="R151">
        <v>1</v>
      </c>
      <c r="S151">
        <v>0</v>
      </c>
      <c r="T151">
        <v>0</v>
      </c>
      <c r="U151">
        <v>0</v>
      </c>
      <c r="V151" s="8" t="s">
        <v>195</v>
      </c>
      <c r="Z151" t="s">
        <v>267</v>
      </c>
    </row>
    <row r="152" spans="1:26" x14ac:dyDescent="0.25">
      <c r="A152">
        <v>125</v>
      </c>
      <c r="B152">
        <v>27301</v>
      </c>
      <c r="C152" t="s">
        <v>161</v>
      </c>
      <c r="D152" t="s">
        <v>180</v>
      </c>
      <c r="F152" t="s">
        <v>181</v>
      </c>
      <c r="G152" s="18">
        <v>205.61</v>
      </c>
      <c r="H152" t="s">
        <v>182</v>
      </c>
      <c r="I152">
        <v>1</v>
      </c>
      <c r="J152" t="s">
        <v>38</v>
      </c>
      <c r="O152">
        <v>205.61</v>
      </c>
      <c r="P152" s="18">
        <f>I152*O152</f>
        <v>205.61</v>
      </c>
      <c r="Q152" t="s">
        <v>194</v>
      </c>
      <c r="R152">
        <v>1</v>
      </c>
      <c r="S152">
        <v>0</v>
      </c>
      <c r="T152">
        <v>0</v>
      </c>
      <c r="U152">
        <v>0</v>
      </c>
      <c r="V152" s="8" t="s">
        <v>195</v>
      </c>
      <c r="Z152" t="s">
        <v>267</v>
      </c>
    </row>
    <row r="153" spans="1:26" x14ac:dyDescent="0.25">
      <c r="G153" s="18"/>
      <c r="P153" s="18"/>
    </row>
    <row r="154" spans="1:26" x14ac:dyDescent="0.25">
      <c r="A154">
        <v>126</v>
      </c>
      <c r="B154">
        <v>29401</v>
      </c>
      <c r="C154" t="s">
        <v>162</v>
      </c>
      <c r="D154" t="s">
        <v>180</v>
      </c>
      <c r="F154" t="s">
        <v>181</v>
      </c>
      <c r="G154" s="18">
        <v>1234.92</v>
      </c>
      <c r="H154" t="s">
        <v>183</v>
      </c>
      <c r="I154">
        <v>6</v>
      </c>
      <c r="J154" t="s">
        <v>38</v>
      </c>
      <c r="O154">
        <v>205.82</v>
      </c>
      <c r="P154" s="18">
        <f t="shared" ref="P154:P172" si="3">I154*O154</f>
        <v>1234.92</v>
      </c>
      <c r="Q154" t="s">
        <v>194</v>
      </c>
      <c r="R154">
        <v>2</v>
      </c>
      <c r="S154">
        <v>2</v>
      </c>
      <c r="T154">
        <v>1</v>
      </c>
      <c r="U154">
        <v>1</v>
      </c>
      <c r="V154" s="8" t="s">
        <v>195</v>
      </c>
      <c r="Z154" t="s">
        <v>267</v>
      </c>
    </row>
    <row r="155" spans="1:26" x14ac:dyDescent="0.25">
      <c r="A155">
        <v>127</v>
      </c>
      <c r="B155">
        <v>29401</v>
      </c>
      <c r="C155" t="s">
        <v>163</v>
      </c>
      <c r="D155" t="s">
        <v>180</v>
      </c>
      <c r="F155" t="s">
        <v>181</v>
      </c>
      <c r="G155" s="18">
        <v>2833.7400000000002</v>
      </c>
      <c r="H155" t="s">
        <v>183</v>
      </c>
      <c r="I155">
        <v>6</v>
      </c>
      <c r="J155" t="s">
        <v>38</v>
      </c>
      <c r="O155">
        <v>472.29</v>
      </c>
      <c r="P155" s="18">
        <f t="shared" si="3"/>
        <v>2833.7400000000002</v>
      </c>
      <c r="Q155" t="s">
        <v>194</v>
      </c>
      <c r="R155">
        <v>2</v>
      </c>
      <c r="S155">
        <v>2</v>
      </c>
      <c r="T155">
        <v>1</v>
      </c>
      <c r="U155">
        <v>1</v>
      </c>
      <c r="V155" s="8" t="s">
        <v>195</v>
      </c>
      <c r="Z155" t="s">
        <v>267</v>
      </c>
    </row>
    <row r="156" spans="1:26" x14ac:dyDescent="0.25">
      <c r="A156">
        <v>128</v>
      </c>
      <c r="B156">
        <v>29401</v>
      </c>
      <c r="C156" t="s">
        <v>164</v>
      </c>
      <c r="D156" t="s">
        <v>180</v>
      </c>
      <c r="F156" t="s">
        <v>181</v>
      </c>
      <c r="G156" s="18">
        <v>4289.2</v>
      </c>
      <c r="H156" t="s">
        <v>183</v>
      </c>
      <c r="I156">
        <v>4</v>
      </c>
      <c r="J156" t="s">
        <v>38</v>
      </c>
      <c r="O156">
        <v>1072.3</v>
      </c>
      <c r="P156" s="18">
        <f t="shared" si="3"/>
        <v>4289.2</v>
      </c>
      <c r="Q156" t="s">
        <v>194</v>
      </c>
      <c r="R156">
        <v>1</v>
      </c>
      <c r="S156">
        <v>1</v>
      </c>
      <c r="T156">
        <v>1</v>
      </c>
      <c r="U156">
        <v>1</v>
      </c>
      <c r="V156" s="8" t="s">
        <v>195</v>
      </c>
      <c r="Z156" t="s">
        <v>267</v>
      </c>
    </row>
    <row r="157" spans="1:26" x14ac:dyDescent="0.25">
      <c r="A157">
        <v>129</v>
      </c>
      <c r="B157">
        <v>29401</v>
      </c>
      <c r="C157" t="s">
        <v>165</v>
      </c>
      <c r="D157" t="s">
        <v>180</v>
      </c>
      <c r="F157" t="s">
        <v>181</v>
      </c>
      <c r="G157" s="18">
        <v>16875.099999999999</v>
      </c>
      <c r="H157" t="s">
        <v>183</v>
      </c>
      <c r="I157">
        <v>10</v>
      </c>
      <c r="J157" t="s">
        <v>38</v>
      </c>
      <c r="O157">
        <v>1687.51</v>
      </c>
      <c r="P157" s="18">
        <f t="shared" si="3"/>
        <v>16875.099999999999</v>
      </c>
      <c r="Q157" t="s">
        <v>194</v>
      </c>
      <c r="R157">
        <v>2</v>
      </c>
      <c r="S157">
        <v>2</v>
      </c>
      <c r="T157">
        <v>4</v>
      </c>
      <c r="U157">
        <v>2</v>
      </c>
      <c r="V157" s="8" t="s">
        <v>195</v>
      </c>
      <c r="Z157" t="s">
        <v>267</v>
      </c>
    </row>
    <row r="158" spans="1:26" x14ac:dyDescent="0.25">
      <c r="A158">
        <v>130</v>
      </c>
      <c r="B158">
        <v>29401</v>
      </c>
      <c r="C158" t="s">
        <v>166</v>
      </c>
      <c r="D158" t="s">
        <v>180</v>
      </c>
      <c r="F158" t="s">
        <v>181</v>
      </c>
      <c r="G158" s="18">
        <v>5047</v>
      </c>
      <c r="H158" t="s">
        <v>183</v>
      </c>
      <c r="I158">
        <v>10</v>
      </c>
      <c r="J158" t="s">
        <v>38</v>
      </c>
      <c r="O158">
        <v>504.7</v>
      </c>
      <c r="P158" s="18">
        <f t="shared" si="3"/>
        <v>5047</v>
      </c>
      <c r="Q158" t="s">
        <v>194</v>
      </c>
      <c r="R158">
        <v>2</v>
      </c>
      <c r="S158">
        <v>2</v>
      </c>
      <c r="T158">
        <v>4</v>
      </c>
      <c r="U158">
        <v>2</v>
      </c>
      <c r="V158" s="8" t="s">
        <v>195</v>
      </c>
      <c r="Z158" t="s">
        <v>267</v>
      </c>
    </row>
    <row r="159" spans="1:26" x14ac:dyDescent="0.25">
      <c r="A159">
        <v>131</v>
      </c>
      <c r="B159">
        <v>29401</v>
      </c>
      <c r="C159" t="s">
        <v>167</v>
      </c>
      <c r="D159" t="s">
        <v>180</v>
      </c>
      <c r="F159" t="s">
        <v>181</v>
      </c>
      <c r="G159" s="18">
        <v>1637.7</v>
      </c>
      <c r="H159" t="s">
        <v>183</v>
      </c>
      <c r="I159">
        <v>10</v>
      </c>
      <c r="J159" t="s">
        <v>38</v>
      </c>
      <c r="O159">
        <v>163.77000000000001</v>
      </c>
      <c r="P159" s="18">
        <f t="shared" si="3"/>
        <v>1637.7</v>
      </c>
      <c r="Q159" t="s">
        <v>194</v>
      </c>
      <c r="R159">
        <v>2</v>
      </c>
      <c r="S159">
        <v>2</v>
      </c>
      <c r="T159">
        <v>4</v>
      </c>
      <c r="U159">
        <v>2</v>
      </c>
      <c r="V159" s="8" t="s">
        <v>195</v>
      </c>
      <c r="Z159" t="s">
        <v>267</v>
      </c>
    </row>
    <row r="160" spans="1:26" x14ac:dyDescent="0.25">
      <c r="A160">
        <v>132</v>
      </c>
      <c r="B160">
        <v>29401</v>
      </c>
      <c r="C160" t="s">
        <v>168</v>
      </c>
      <c r="D160" t="s">
        <v>180</v>
      </c>
      <c r="F160" t="s">
        <v>181</v>
      </c>
      <c r="G160" s="18">
        <v>8453.5400000000009</v>
      </c>
      <c r="H160" t="s">
        <v>183</v>
      </c>
      <c r="I160">
        <v>2</v>
      </c>
      <c r="J160" t="s">
        <v>38</v>
      </c>
      <c r="O160">
        <v>4226.7700000000004</v>
      </c>
      <c r="P160" s="18">
        <f t="shared" si="3"/>
        <v>8453.5400000000009</v>
      </c>
      <c r="Q160" t="s">
        <v>194</v>
      </c>
      <c r="S160">
        <v>2</v>
      </c>
      <c r="Z160" t="s">
        <v>267</v>
      </c>
    </row>
    <row r="161" spans="1:26" x14ac:dyDescent="0.25">
      <c r="G161" s="18"/>
      <c r="P161" s="18"/>
    </row>
    <row r="162" spans="1:26" x14ac:dyDescent="0.25">
      <c r="A162">
        <v>133</v>
      </c>
      <c r="B162">
        <v>29601</v>
      </c>
      <c r="C162" t="s">
        <v>169</v>
      </c>
      <c r="D162" t="s">
        <v>180</v>
      </c>
      <c r="F162" t="s">
        <v>181</v>
      </c>
      <c r="G162" s="18">
        <v>3828</v>
      </c>
      <c r="H162" t="s">
        <v>183</v>
      </c>
      <c r="I162">
        <v>1</v>
      </c>
      <c r="J162" t="s">
        <v>38</v>
      </c>
      <c r="O162">
        <v>3828</v>
      </c>
      <c r="P162" s="18">
        <f t="shared" si="3"/>
        <v>3828</v>
      </c>
      <c r="Q162" t="s">
        <v>194</v>
      </c>
      <c r="R162">
        <v>1</v>
      </c>
      <c r="S162">
        <v>0</v>
      </c>
      <c r="T162">
        <v>0</v>
      </c>
      <c r="U162">
        <v>0</v>
      </c>
      <c r="V162" s="8" t="s">
        <v>195</v>
      </c>
      <c r="Z162" t="s">
        <v>267</v>
      </c>
    </row>
    <row r="163" spans="1:26" x14ac:dyDescent="0.25">
      <c r="A163">
        <v>134</v>
      </c>
      <c r="B163">
        <v>29601</v>
      </c>
      <c r="C163" t="s">
        <v>170</v>
      </c>
      <c r="D163" t="s">
        <v>180</v>
      </c>
      <c r="F163" t="s">
        <v>181</v>
      </c>
      <c r="G163" s="18">
        <v>4579.68</v>
      </c>
      <c r="H163" t="s">
        <v>183</v>
      </c>
      <c r="I163">
        <v>1</v>
      </c>
      <c r="J163" t="s">
        <v>38</v>
      </c>
      <c r="O163">
        <v>4579.68</v>
      </c>
      <c r="P163" s="18">
        <f t="shared" si="3"/>
        <v>4579.68</v>
      </c>
      <c r="Q163" t="s">
        <v>194</v>
      </c>
      <c r="R163">
        <v>0</v>
      </c>
      <c r="S163">
        <v>1</v>
      </c>
      <c r="T163">
        <v>0</v>
      </c>
      <c r="U163">
        <v>0</v>
      </c>
      <c r="V163" s="8" t="s">
        <v>195</v>
      </c>
      <c r="Z163" t="s">
        <v>267</v>
      </c>
    </row>
    <row r="164" spans="1:26" x14ac:dyDescent="0.25">
      <c r="A164">
        <v>135</v>
      </c>
      <c r="B164">
        <v>29601</v>
      </c>
      <c r="C164" t="s">
        <v>171</v>
      </c>
      <c r="D164" t="s">
        <v>180</v>
      </c>
      <c r="F164" t="s">
        <v>181</v>
      </c>
      <c r="G164" s="18">
        <v>3654</v>
      </c>
      <c r="H164" t="s">
        <v>183</v>
      </c>
      <c r="I164">
        <v>1</v>
      </c>
      <c r="J164" t="s">
        <v>38</v>
      </c>
      <c r="O164">
        <v>3654</v>
      </c>
      <c r="P164" s="18">
        <f t="shared" si="3"/>
        <v>3654</v>
      </c>
      <c r="Q164" t="s">
        <v>194</v>
      </c>
      <c r="R164">
        <v>0</v>
      </c>
      <c r="S164">
        <v>0</v>
      </c>
      <c r="T164">
        <v>1</v>
      </c>
      <c r="U164">
        <v>0</v>
      </c>
      <c r="V164" s="8" t="s">
        <v>195</v>
      </c>
      <c r="Z164" t="s">
        <v>267</v>
      </c>
    </row>
    <row r="165" spans="1:26" x14ac:dyDescent="0.25">
      <c r="A165">
        <v>136</v>
      </c>
      <c r="B165">
        <v>29601</v>
      </c>
      <c r="C165" t="s">
        <v>172</v>
      </c>
      <c r="D165" t="s">
        <v>180</v>
      </c>
      <c r="F165" t="s">
        <v>181</v>
      </c>
      <c r="G165" s="18">
        <v>4628.3999999999996</v>
      </c>
      <c r="H165" t="s">
        <v>183</v>
      </c>
      <c r="I165">
        <v>1</v>
      </c>
      <c r="J165" t="s">
        <v>38</v>
      </c>
      <c r="O165">
        <v>4628.3999999999996</v>
      </c>
      <c r="P165" s="18">
        <f t="shared" si="3"/>
        <v>4628.3999999999996</v>
      </c>
      <c r="Q165" t="s">
        <v>194</v>
      </c>
      <c r="R165">
        <v>0</v>
      </c>
      <c r="S165">
        <v>0</v>
      </c>
      <c r="T165">
        <v>0</v>
      </c>
      <c r="U165">
        <v>1</v>
      </c>
      <c r="V165" s="8" t="s">
        <v>195</v>
      </c>
      <c r="Z165" t="s">
        <v>267</v>
      </c>
    </row>
    <row r="166" spans="1:26" x14ac:dyDescent="0.25">
      <c r="A166">
        <v>137</v>
      </c>
      <c r="B166">
        <v>29601</v>
      </c>
      <c r="C166" t="s">
        <v>173</v>
      </c>
      <c r="D166" t="s">
        <v>180</v>
      </c>
      <c r="F166" t="s">
        <v>181</v>
      </c>
      <c r="G166" s="18">
        <v>13871.36</v>
      </c>
      <c r="H166" t="s">
        <v>183</v>
      </c>
      <c r="I166">
        <v>4</v>
      </c>
      <c r="J166" t="s">
        <v>38</v>
      </c>
      <c r="O166">
        <v>3467.84</v>
      </c>
      <c r="P166" s="18">
        <f t="shared" si="3"/>
        <v>13871.36</v>
      </c>
      <c r="Q166" t="s">
        <v>194</v>
      </c>
      <c r="R166">
        <v>0</v>
      </c>
      <c r="S166">
        <v>2</v>
      </c>
      <c r="T166">
        <v>2</v>
      </c>
      <c r="U166">
        <v>0</v>
      </c>
      <c r="V166" s="8" t="s">
        <v>195</v>
      </c>
      <c r="Z166" t="s">
        <v>267</v>
      </c>
    </row>
    <row r="167" spans="1:26" x14ac:dyDescent="0.25">
      <c r="A167">
        <v>138</v>
      </c>
      <c r="B167">
        <v>29601</v>
      </c>
      <c r="C167" t="s">
        <v>174</v>
      </c>
      <c r="D167" t="s">
        <v>180</v>
      </c>
      <c r="F167" t="s">
        <v>181</v>
      </c>
      <c r="G167" s="18">
        <v>16304.16</v>
      </c>
      <c r="H167" t="s">
        <v>183</v>
      </c>
      <c r="I167">
        <v>4</v>
      </c>
      <c r="J167" t="s">
        <v>38</v>
      </c>
      <c r="O167">
        <v>4076.04</v>
      </c>
      <c r="P167" s="18">
        <f t="shared" si="3"/>
        <v>16304.16</v>
      </c>
      <c r="Q167" t="s">
        <v>194</v>
      </c>
      <c r="R167">
        <v>0</v>
      </c>
      <c r="S167">
        <v>2</v>
      </c>
      <c r="T167">
        <v>2</v>
      </c>
      <c r="U167">
        <v>0</v>
      </c>
      <c r="V167" s="8" t="s">
        <v>195</v>
      </c>
      <c r="Z167" t="s">
        <v>267</v>
      </c>
    </row>
    <row r="168" spans="1:26" x14ac:dyDescent="0.25">
      <c r="A168">
        <v>139</v>
      </c>
      <c r="B168">
        <v>29601</v>
      </c>
      <c r="C168" t="s">
        <v>175</v>
      </c>
      <c r="D168" t="s">
        <v>180</v>
      </c>
      <c r="F168" t="s">
        <v>181</v>
      </c>
      <c r="G168" s="18">
        <v>15538.04</v>
      </c>
      <c r="H168" t="s">
        <v>183</v>
      </c>
      <c r="I168">
        <v>4</v>
      </c>
      <c r="J168" t="s">
        <v>38</v>
      </c>
      <c r="O168">
        <v>3884.51</v>
      </c>
      <c r="P168" s="18">
        <f t="shared" si="3"/>
        <v>15538.04</v>
      </c>
      <c r="Q168" t="s">
        <v>194</v>
      </c>
      <c r="R168">
        <v>0</v>
      </c>
      <c r="S168">
        <v>2</v>
      </c>
      <c r="T168">
        <v>2</v>
      </c>
      <c r="U168">
        <v>0</v>
      </c>
      <c r="V168" s="8" t="s">
        <v>195</v>
      </c>
      <c r="Z168" t="s">
        <v>267</v>
      </c>
    </row>
    <row r="169" spans="1:26" x14ac:dyDescent="0.25">
      <c r="A169">
        <v>140</v>
      </c>
      <c r="B169">
        <v>29601</v>
      </c>
      <c r="C169" t="s">
        <v>176</v>
      </c>
      <c r="D169" t="s">
        <v>180</v>
      </c>
      <c r="F169" t="s">
        <v>181</v>
      </c>
      <c r="G169" s="18">
        <v>1600</v>
      </c>
      <c r="H169" t="s">
        <v>183</v>
      </c>
      <c r="I169">
        <v>2</v>
      </c>
      <c r="J169" t="s">
        <v>38</v>
      </c>
      <c r="O169">
        <v>800</v>
      </c>
      <c r="P169" s="18">
        <f t="shared" si="3"/>
        <v>1600</v>
      </c>
      <c r="Q169" t="s">
        <v>194</v>
      </c>
      <c r="R169">
        <v>0</v>
      </c>
      <c r="S169">
        <v>1</v>
      </c>
      <c r="T169">
        <v>1</v>
      </c>
      <c r="U169">
        <v>0</v>
      </c>
      <c r="V169" s="8" t="s">
        <v>195</v>
      </c>
      <c r="Z169" t="s">
        <v>267</v>
      </c>
    </row>
    <row r="170" spans="1:26" x14ac:dyDescent="0.25">
      <c r="A170">
        <v>141</v>
      </c>
      <c r="B170">
        <v>29601</v>
      </c>
      <c r="C170" t="s">
        <v>177</v>
      </c>
      <c r="D170" t="s">
        <v>180</v>
      </c>
      <c r="F170" t="s">
        <v>181</v>
      </c>
      <c r="G170" s="18">
        <v>1349.12</v>
      </c>
      <c r="H170" t="s">
        <v>183</v>
      </c>
      <c r="I170">
        <v>2</v>
      </c>
      <c r="J170" t="s">
        <v>38</v>
      </c>
      <c r="O170">
        <v>674.56</v>
      </c>
      <c r="P170" s="18">
        <f t="shared" si="3"/>
        <v>1349.12</v>
      </c>
      <c r="Q170" t="s">
        <v>194</v>
      </c>
      <c r="R170">
        <v>0</v>
      </c>
      <c r="S170">
        <v>1</v>
      </c>
      <c r="T170">
        <v>1</v>
      </c>
      <c r="U170">
        <v>0</v>
      </c>
      <c r="V170" s="8" t="s">
        <v>195</v>
      </c>
      <c r="Z170" t="s">
        <v>267</v>
      </c>
    </row>
    <row r="171" spans="1:26" x14ac:dyDescent="0.25">
      <c r="A171">
        <v>142</v>
      </c>
      <c r="B171">
        <v>29601</v>
      </c>
      <c r="C171" t="s">
        <v>178</v>
      </c>
      <c r="D171" t="s">
        <v>180</v>
      </c>
      <c r="F171" t="s">
        <v>181</v>
      </c>
      <c r="G171" s="18">
        <v>2059.56</v>
      </c>
      <c r="H171" t="s">
        <v>183</v>
      </c>
      <c r="I171">
        <v>4</v>
      </c>
      <c r="J171" t="s">
        <v>38</v>
      </c>
      <c r="O171">
        <v>514.89</v>
      </c>
      <c r="P171" s="18">
        <f t="shared" si="3"/>
        <v>2059.56</v>
      </c>
      <c r="Q171" t="s">
        <v>194</v>
      </c>
      <c r="R171">
        <v>1</v>
      </c>
      <c r="S171">
        <v>1</v>
      </c>
      <c r="T171">
        <v>1</v>
      </c>
      <c r="U171">
        <v>1</v>
      </c>
      <c r="V171" s="8" t="s">
        <v>195</v>
      </c>
      <c r="Z171" t="s">
        <v>267</v>
      </c>
    </row>
    <row r="172" spans="1:26" x14ac:dyDescent="0.25">
      <c r="A172">
        <v>143</v>
      </c>
      <c r="B172">
        <v>29601</v>
      </c>
      <c r="C172" t="s">
        <v>179</v>
      </c>
      <c r="D172" t="s">
        <v>180</v>
      </c>
      <c r="F172" t="s">
        <v>181</v>
      </c>
      <c r="G172" s="18">
        <v>2483.64</v>
      </c>
      <c r="H172" t="s">
        <v>183</v>
      </c>
      <c r="I172">
        <v>6</v>
      </c>
      <c r="J172" t="s">
        <v>38</v>
      </c>
      <c r="O172">
        <v>413.94</v>
      </c>
      <c r="P172" s="18">
        <f t="shared" si="3"/>
        <v>2483.64</v>
      </c>
      <c r="Q172" t="s">
        <v>194</v>
      </c>
      <c r="R172">
        <v>2</v>
      </c>
      <c r="S172">
        <v>1</v>
      </c>
      <c r="T172">
        <v>2</v>
      </c>
      <c r="U172">
        <v>1</v>
      </c>
      <c r="V172" s="8" t="s">
        <v>195</v>
      </c>
      <c r="Z172" t="s">
        <v>267</v>
      </c>
    </row>
    <row r="173" spans="1:26" x14ac:dyDescent="0.25">
      <c r="G173" s="18"/>
      <c r="P173" s="18"/>
    </row>
    <row r="174" spans="1:26" s="11" customFormat="1" ht="15.75" x14ac:dyDescent="0.25">
      <c r="C174" s="11" t="s">
        <v>196</v>
      </c>
      <c r="G174" s="19"/>
      <c r="L174" s="12"/>
      <c r="P174" s="19">
        <f>SUM(P11:P172)</f>
        <v>1479055.8499999999</v>
      </c>
    </row>
    <row r="175" spans="1:26" x14ac:dyDescent="0.25">
      <c r="A175">
        <v>144</v>
      </c>
      <c r="B175">
        <v>31101</v>
      </c>
      <c r="C175" t="s">
        <v>232</v>
      </c>
      <c r="D175" t="s">
        <v>180</v>
      </c>
      <c r="F175" t="s">
        <v>181</v>
      </c>
      <c r="G175" s="18">
        <v>108143.28</v>
      </c>
      <c r="H175" t="s">
        <v>260</v>
      </c>
      <c r="I175">
        <v>12</v>
      </c>
      <c r="J175" t="s">
        <v>258</v>
      </c>
      <c r="O175">
        <v>9011.94</v>
      </c>
      <c r="P175" s="18">
        <f>O175*I175</f>
        <v>108143.28</v>
      </c>
      <c r="Q175" t="s">
        <v>194</v>
      </c>
      <c r="R175">
        <v>3</v>
      </c>
      <c r="S175">
        <v>3</v>
      </c>
      <c r="T175">
        <v>3</v>
      </c>
      <c r="U175">
        <v>3</v>
      </c>
      <c r="V175" s="8" t="s">
        <v>195</v>
      </c>
      <c r="Z175" t="s">
        <v>267</v>
      </c>
    </row>
    <row r="176" spans="1:26" x14ac:dyDescent="0.25">
      <c r="A176">
        <v>145</v>
      </c>
      <c r="B176">
        <v>31401</v>
      </c>
      <c r="C176" t="s">
        <v>233</v>
      </c>
      <c r="D176" t="s">
        <v>180</v>
      </c>
      <c r="F176" t="s">
        <v>181</v>
      </c>
      <c r="G176" s="18">
        <v>36000</v>
      </c>
      <c r="H176" t="s">
        <v>260</v>
      </c>
      <c r="I176">
        <v>12</v>
      </c>
      <c r="J176" t="s">
        <v>258</v>
      </c>
      <c r="O176">
        <v>3000</v>
      </c>
      <c r="P176" s="18">
        <f t="shared" ref="P176:P208" si="4">O176*I176</f>
        <v>36000</v>
      </c>
      <c r="Q176" t="s">
        <v>194</v>
      </c>
      <c r="R176">
        <v>3</v>
      </c>
      <c r="S176">
        <v>3</v>
      </c>
      <c r="T176">
        <v>3</v>
      </c>
      <c r="U176">
        <v>3</v>
      </c>
      <c r="V176" s="8" t="s">
        <v>195</v>
      </c>
      <c r="Z176" t="s">
        <v>267</v>
      </c>
    </row>
    <row r="177" spans="1:26" x14ac:dyDescent="0.25">
      <c r="A177">
        <v>146</v>
      </c>
      <c r="B177">
        <v>31701</v>
      </c>
      <c r="C177" t="s">
        <v>234</v>
      </c>
      <c r="D177" t="s">
        <v>180</v>
      </c>
      <c r="F177" t="s">
        <v>181</v>
      </c>
      <c r="G177" s="18">
        <v>145478.88</v>
      </c>
      <c r="H177" t="s">
        <v>260</v>
      </c>
      <c r="I177">
        <v>12</v>
      </c>
      <c r="J177" t="s">
        <v>258</v>
      </c>
      <c r="O177">
        <v>12123.24</v>
      </c>
      <c r="P177" s="18">
        <f t="shared" si="4"/>
        <v>145478.88</v>
      </c>
      <c r="Q177" t="s">
        <v>194</v>
      </c>
      <c r="R177">
        <v>3</v>
      </c>
      <c r="S177">
        <v>3</v>
      </c>
      <c r="T177">
        <v>3</v>
      </c>
      <c r="U177">
        <v>3</v>
      </c>
      <c r="V177" s="8" t="s">
        <v>195</v>
      </c>
      <c r="Z177" t="s">
        <v>267</v>
      </c>
    </row>
    <row r="178" spans="1:26" x14ac:dyDescent="0.25">
      <c r="A178">
        <v>147</v>
      </c>
      <c r="B178">
        <v>31801</v>
      </c>
      <c r="C178" t="s">
        <v>199</v>
      </c>
      <c r="D178" t="s">
        <v>180</v>
      </c>
      <c r="F178" t="s">
        <v>181</v>
      </c>
      <c r="G178" s="18">
        <v>7369.68</v>
      </c>
      <c r="H178" t="s">
        <v>260</v>
      </c>
      <c r="I178">
        <v>12</v>
      </c>
      <c r="J178" t="s">
        <v>258</v>
      </c>
      <c r="O178">
        <v>614.14</v>
      </c>
      <c r="P178" s="18">
        <f t="shared" si="4"/>
        <v>7369.68</v>
      </c>
      <c r="Q178" t="s">
        <v>194</v>
      </c>
      <c r="R178">
        <v>3</v>
      </c>
      <c r="S178">
        <v>3</v>
      </c>
      <c r="T178">
        <v>3</v>
      </c>
      <c r="U178">
        <v>3</v>
      </c>
      <c r="V178" s="8" t="s">
        <v>195</v>
      </c>
      <c r="Z178" t="s">
        <v>267</v>
      </c>
    </row>
    <row r="179" spans="1:26" x14ac:dyDescent="0.25">
      <c r="A179">
        <v>148</v>
      </c>
      <c r="B179">
        <v>32301</v>
      </c>
      <c r="C179" t="s">
        <v>259</v>
      </c>
      <c r="D179" t="s">
        <v>180</v>
      </c>
      <c r="F179" t="s">
        <v>181</v>
      </c>
      <c r="G179" s="18">
        <v>44075.399999999994</v>
      </c>
      <c r="H179" t="s">
        <v>260</v>
      </c>
      <c r="I179">
        <v>12</v>
      </c>
      <c r="J179" t="s">
        <v>258</v>
      </c>
      <c r="O179">
        <v>3672.95</v>
      </c>
      <c r="P179" s="18">
        <f t="shared" si="4"/>
        <v>44075.399999999994</v>
      </c>
      <c r="Q179" t="s">
        <v>194</v>
      </c>
      <c r="R179">
        <v>3</v>
      </c>
      <c r="S179">
        <v>3</v>
      </c>
      <c r="T179">
        <v>3</v>
      </c>
      <c r="U179">
        <v>3</v>
      </c>
      <c r="V179" s="8" t="s">
        <v>195</v>
      </c>
      <c r="Z179" t="s">
        <v>267</v>
      </c>
    </row>
    <row r="180" spans="1:26" x14ac:dyDescent="0.25">
      <c r="A180">
        <v>149</v>
      </c>
      <c r="B180">
        <v>32501</v>
      </c>
      <c r="C180" t="s">
        <v>235</v>
      </c>
      <c r="D180" t="s">
        <v>180</v>
      </c>
      <c r="F180" t="s">
        <v>181</v>
      </c>
      <c r="G180" s="18">
        <v>12019.79</v>
      </c>
      <c r="H180" t="s">
        <v>260</v>
      </c>
      <c r="I180">
        <v>1</v>
      </c>
      <c r="J180" t="s">
        <v>258</v>
      </c>
      <c r="O180">
        <v>12019.79</v>
      </c>
      <c r="P180" s="18">
        <f t="shared" si="4"/>
        <v>12019.79</v>
      </c>
      <c r="Q180" t="s">
        <v>194</v>
      </c>
      <c r="R180">
        <v>1</v>
      </c>
      <c r="S180">
        <v>0</v>
      </c>
      <c r="T180">
        <v>0</v>
      </c>
      <c r="U180">
        <v>0</v>
      </c>
      <c r="V180" s="8" t="s">
        <v>195</v>
      </c>
      <c r="Z180" t="s">
        <v>267</v>
      </c>
    </row>
    <row r="181" spans="1:26" x14ac:dyDescent="0.25">
      <c r="A181">
        <v>150</v>
      </c>
      <c r="B181">
        <v>32601</v>
      </c>
      <c r="C181" t="s">
        <v>254</v>
      </c>
      <c r="D181" t="s">
        <v>180</v>
      </c>
      <c r="F181" t="s">
        <v>181</v>
      </c>
      <c r="G181" s="18">
        <v>5289.27</v>
      </c>
      <c r="H181" t="s">
        <v>260</v>
      </c>
      <c r="I181">
        <v>1</v>
      </c>
      <c r="J181" t="s">
        <v>258</v>
      </c>
      <c r="O181">
        <v>5289.27</v>
      </c>
      <c r="P181" s="18">
        <f t="shared" si="4"/>
        <v>5289.27</v>
      </c>
      <c r="Q181" t="s">
        <v>194</v>
      </c>
      <c r="R181">
        <v>1</v>
      </c>
      <c r="S181">
        <v>0</v>
      </c>
      <c r="T181">
        <v>0</v>
      </c>
      <c r="U181">
        <v>0</v>
      </c>
      <c r="V181" s="8" t="s">
        <v>195</v>
      </c>
      <c r="Z181" t="s">
        <v>267</v>
      </c>
    </row>
    <row r="182" spans="1:26" x14ac:dyDescent="0.25">
      <c r="A182">
        <v>151</v>
      </c>
      <c r="B182">
        <v>33101</v>
      </c>
      <c r="C182" t="s">
        <v>236</v>
      </c>
      <c r="D182" t="s">
        <v>180</v>
      </c>
      <c r="F182" t="s">
        <v>181</v>
      </c>
      <c r="G182" s="18">
        <v>362197.68</v>
      </c>
      <c r="H182" t="s">
        <v>260</v>
      </c>
      <c r="I182">
        <v>12</v>
      </c>
      <c r="J182" t="s">
        <v>258</v>
      </c>
      <c r="O182">
        <v>30183.14</v>
      </c>
      <c r="P182" s="18">
        <f t="shared" si="4"/>
        <v>362197.68</v>
      </c>
      <c r="Q182" t="s">
        <v>194</v>
      </c>
      <c r="R182">
        <v>3</v>
      </c>
      <c r="S182">
        <v>3</v>
      </c>
      <c r="T182">
        <v>3</v>
      </c>
      <c r="U182">
        <v>3</v>
      </c>
      <c r="V182" s="8" t="s">
        <v>195</v>
      </c>
      <c r="Z182" t="s">
        <v>267</v>
      </c>
    </row>
    <row r="183" spans="1:26" x14ac:dyDescent="0.25">
      <c r="A183">
        <v>152</v>
      </c>
      <c r="B183">
        <v>33401</v>
      </c>
      <c r="C183" t="s">
        <v>237</v>
      </c>
      <c r="D183" t="s">
        <v>180</v>
      </c>
      <c r="F183" t="s">
        <v>181</v>
      </c>
      <c r="G183" s="18">
        <v>201841.91999999998</v>
      </c>
      <c r="H183" t="s">
        <v>260</v>
      </c>
      <c r="I183">
        <v>12</v>
      </c>
      <c r="J183" t="s">
        <v>258</v>
      </c>
      <c r="O183">
        <v>16820.16</v>
      </c>
      <c r="P183" s="18">
        <f t="shared" si="4"/>
        <v>201841.91999999998</v>
      </c>
      <c r="Q183" t="s">
        <v>194</v>
      </c>
      <c r="R183">
        <v>3</v>
      </c>
      <c r="S183">
        <v>3</v>
      </c>
      <c r="T183">
        <v>3</v>
      </c>
      <c r="U183">
        <v>3</v>
      </c>
      <c r="V183" s="8" t="s">
        <v>195</v>
      </c>
      <c r="Z183" t="s">
        <v>267</v>
      </c>
    </row>
    <row r="184" spans="1:26" x14ac:dyDescent="0.25">
      <c r="A184">
        <v>153</v>
      </c>
      <c r="B184">
        <v>33501</v>
      </c>
      <c r="C184" t="s">
        <v>255</v>
      </c>
      <c r="D184" t="s">
        <v>180</v>
      </c>
      <c r="F184" t="s">
        <v>181</v>
      </c>
      <c r="G184" s="18">
        <v>7142.95</v>
      </c>
      <c r="H184" t="s">
        <v>260</v>
      </c>
      <c r="I184">
        <v>1</v>
      </c>
      <c r="J184" t="s">
        <v>258</v>
      </c>
      <c r="O184">
        <v>7142.95</v>
      </c>
      <c r="P184" s="18">
        <f t="shared" si="4"/>
        <v>7142.95</v>
      </c>
      <c r="Q184" t="s">
        <v>194</v>
      </c>
      <c r="R184">
        <v>0</v>
      </c>
      <c r="S184">
        <v>1</v>
      </c>
      <c r="T184">
        <v>0</v>
      </c>
      <c r="U184">
        <v>0</v>
      </c>
      <c r="V184" s="8" t="s">
        <v>195</v>
      </c>
      <c r="Z184" t="s">
        <v>267</v>
      </c>
    </row>
    <row r="185" spans="1:26" x14ac:dyDescent="0.25">
      <c r="A185">
        <v>154</v>
      </c>
      <c r="B185">
        <v>33603</v>
      </c>
      <c r="C185" t="s">
        <v>238</v>
      </c>
      <c r="D185" t="s">
        <v>180</v>
      </c>
      <c r="F185" t="s">
        <v>181</v>
      </c>
      <c r="G185" s="18">
        <v>4000.44</v>
      </c>
      <c r="H185" t="s">
        <v>260</v>
      </c>
      <c r="I185">
        <v>1</v>
      </c>
      <c r="J185" t="s">
        <v>258</v>
      </c>
      <c r="O185">
        <v>4000.44</v>
      </c>
      <c r="P185" s="18">
        <f t="shared" si="4"/>
        <v>4000.44</v>
      </c>
      <c r="Q185" t="s">
        <v>194</v>
      </c>
      <c r="R185">
        <v>0</v>
      </c>
      <c r="S185">
        <v>1</v>
      </c>
      <c r="T185">
        <v>0</v>
      </c>
      <c r="U185">
        <v>0</v>
      </c>
      <c r="V185" s="8" t="s">
        <v>195</v>
      </c>
      <c r="Z185" t="s">
        <v>267</v>
      </c>
    </row>
    <row r="186" spans="1:26" x14ac:dyDescent="0.25">
      <c r="A186">
        <v>155</v>
      </c>
      <c r="B186">
        <v>33801</v>
      </c>
      <c r="C186" t="s">
        <v>239</v>
      </c>
      <c r="D186" t="s">
        <v>180</v>
      </c>
      <c r="F186" t="s">
        <v>181</v>
      </c>
      <c r="G186" s="18">
        <v>303389.27999999997</v>
      </c>
      <c r="H186" t="s">
        <v>260</v>
      </c>
      <c r="I186">
        <v>12</v>
      </c>
      <c r="J186" t="s">
        <v>258</v>
      </c>
      <c r="O186">
        <v>25282.44</v>
      </c>
      <c r="P186" s="18">
        <f t="shared" si="4"/>
        <v>303389.27999999997</v>
      </c>
      <c r="Q186" t="s">
        <v>194</v>
      </c>
      <c r="R186">
        <v>3</v>
      </c>
      <c r="S186">
        <v>3</v>
      </c>
      <c r="T186">
        <v>3</v>
      </c>
      <c r="U186">
        <v>3</v>
      </c>
      <c r="W186" t="s">
        <v>195</v>
      </c>
      <c r="Z186" t="s">
        <v>267</v>
      </c>
    </row>
    <row r="187" spans="1:26" x14ac:dyDescent="0.25">
      <c r="A187">
        <v>156</v>
      </c>
      <c r="B187">
        <v>39401</v>
      </c>
      <c r="C187" t="s">
        <v>209</v>
      </c>
      <c r="D187" t="s">
        <v>180</v>
      </c>
      <c r="F187" t="s">
        <v>181</v>
      </c>
      <c r="G187" s="18">
        <v>1009.44</v>
      </c>
      <c r="H187" t="s">
        <v>260</v>
      </c>
      <c r="I187">
        <v>1</v>
      </c>
      <c r="J187" t="s">
        <v>258</v>
      </c>
      <c r="O187">
        <v>1009.44</v>
      </c>
      <c r="P187" s="18">
        <f t="shared" si="4"/>
        <v>1009.44</v>
      </c>
      <c r="Q187" t="s">
        <v>194</v>
      </c>
      <c r="R187">
        <v>0</v>
      </c>
      <c r="S187">
        <v>1</v>
      </c>
      <c r="T187">
        <v>0</v>
      </c>
      <c r="U187">
        <v>0</v>
      </c>
      <c r="V187" s="8" t="s">
        <v>195</v>
      </c>
      <c r="Z187" t="s">
        <v>267</v>
      </c>
    </row>
    <row r="188" spans="1:26" x14ac:dyDescent="0.25">
      <c r="A188">
        <v>157</v>
      </c>
      <c r="B188">
        <v>34101</v>
      </c>
      <c r="C188" t="s">
        <v>240</v>
      </c>
      <c r="D188" t="s">
        <v>180</v>
      </c>
      <c r="F188" t="s">
        <v>181</v>
      </c>
      <c r="G188" s="18">
        <v>545.6</v>
      </c>
      <c r="H188" t="s">
        <v>260</v>
      </c>
      <c r="I188">
        <v>1</v>
      </c>
      <c r="J188" t="s">
        <v>258</v>
      </c>
      <c r="O188">
        <v>545.6</v>
      </c>
      <c r="P188" s="18">
        <f t="shared" si="4"/>
        <v>545.6</v>
      </c>
      <c r="Q188" t="s">
        <v>194</v>
      </c>
      <c r="R188">
        <v>0</v>
      </c>
      <c r="S188">
        <v>1</v>
      </c>
      <c r="T188">
        <v>0</v>
      </c>
      <c r="U188">
        <v>0</v>
      </c>
      <c r="V188" s="8" t="s">
        <v>195</v>
      </c>
      <c r="Z188" t="s">
        <v>267</v>
      </c>
    </row>
    <row r="189" spans="1:26" x14ac:dyDescent="0.25">
      <c r="A189">
        <v>158</v>
      </c>
      <c r="B189">
        <v>34401</v>
      </c>
      <c r="C189" t="s">
        <v>241</v>
      </c>
      <c r="D189" t="s">
        <v>180</v>
      </c>
      <c r="F189" t="s">
        <v>181</v>
      </c>
      <c r="G189" s="18">
        <v>39878.79</v>
      </c>
      <c r="H189" t="s">
        <v>260</v>
      </c>
      <c r="I189">
        <v>1</v>
      </c>
      <c r="J189" t="s">
        <v>258</v>
      </c>
      <c r="O189">
        <v>39878.79</v>
      </c>
      <c r="P189" s="18">
        <f t="shared" si="4"/>
        <v>39878.79</v>
      </c>
      <c r="Q189" t="s">
        <v>194</v>
      </c>
      <c r="R189">
        <v>0</v>
      </c>
      <c r="S189">
        <v>1</v>
      </c>
      <c r="T189">
        <v>0</v>
      </c>
      <c r="U189">
        <v>0</v>
      </c>
      <c r="W189" t="s">
        <v>195</v>
      </c>
      <c r="Z189" t="s">
        <v>267</v>
      </c>
    </row>
    <row r="190" spans="1:26" x14ac:dyDescent="0.25">
      <c r="A190">
        <v>159</v>
      </c>
      <c r="B190">
        <v>34501</v>
      </c>
      <c r="C190" t="s">
        <v>242</v>
      </c>
      <c r="D190" t="s">
        <v>180</v>
      </c>
      <c r="F190" t="s">
        <v>181</v>
      </c>
      <c r="G190" s="18">
        <v>148897.04999999999</v>
      </c>
      <c r="H190" t="s">
        <v>260</v>
      </c>
      <c r="I190">
        <v>1</v>
      </c>
      <c r="J190" t="s">
        <v>258</v>
      </c>
      <c r="O190">
        <v>148897.04999999999</v>
      </c>
      <c r="P190" s="18">
        <f t="shared" si="4"/>
        <v>148897.04999999999</v>
      </c>
      <c r="Q190" t="s">
        <v>194</v>
      </c>
      <c r="R190">
        <v>0</v>
      </c>
      <c r="S190">
        <v>1</v>
      </c>
      <c r="T190">
        <v>0</v>
      </c>
      <c r="U190">
        <v>0</v>
      </c>
      <c r="W190" t="s">
        <v>195</v>
      </c>
      <c r="Z190" t="s">
        <v>267</v>
      </c>
    </row>
    <row r="191" spans="1:26" x14ac:dyDescent="0.25">
      <c r="A191">
        <v>160</v>
      </c>
      <c r="B191">
        <v>35103</v>
      </c>
      <c r="C191" t="s">
        <v>256</v>
      </c>
      <c r="D191" t="s">
        <v>180</v>
      </c>
      <c r="F191" t="s">
        <v>181</v>
      </c>
      <c r="G191" s="18">
        <v>225245.52</v>
      </c>
      <c r="H191" t="s">
        <v>260</v>
      </c>
      <c r="I191">
        <v>12</v>
      </c>
      <c r="J191" t="s">
        <v>258</v>
      </c>
      <c r="O191">
        <v>18770.46</v>
      </c>
      <c r="P191" s="18">
        <f t="shared" si="4"/>
        <v>225245.52</v>
      </c>
      <c r="Q191" t="s">
        <v>194</v>
      </c>
      <c r="R191">
        <v>3</v>
      </c>
      <c r="S191">
        <v>3</v>
      </c>
      <c r="T191">
        <v>3</v>
      </c>
      <c r="U191">
        <v>3</v>
      </c>
      <c r="V191" t="s">
        <v>195</v>
      </c>
      <c r="Z191" t="s">
        <v>267</v>
      </c>
    </row>
    <row r="192" spans="1:26" x14ac:dyDescent="0.25">
      <c r="A192">
        <v>161</v>
      </c>
      <c r="B192">
        <v>35201</v>
      </c>
      <c r="C192" t="s">
        <v>243</v>
      </c>
      <c r="D192" t="s">
        <v>180</v>
      </c>
      <c r="F192" t="s">
        <v>181</v>
      </c>
      <c r="G192" s="18">
        <v>29174.44</v>
      </c>
      <c r="H192" t="s">
        <v>260</v>
      </c>
      <c r="I192">
        <v>4</v>
      </c>
      <c r="J192" t="s">
        <v>258</v>
      </c>
      <c r="O192">
        <v>7293.61</v>
      </c>
      <c r="P192" s="18">
        <f t="shared" si="4"/>
        <v>29174.44</v>
      </c>
      <c r="Q192" t="s">
        <v>194</v>
      </c>
      <c r="R192">
        <v>1</v>
      </c>
      <c r="S192">
        <v>1</v>
      </c>
      <c r="T192">
        <v>1</v>
      </c>
      <c r="U192">
        <v>1</v>
      </c>
      <c r="V192" t="s">
        <v>195</v>
      </c>
      <c r="Z192" t="s">
        <v>267</v>
      </c>
    </row>
    <row r="193" spans="1:26" x14ac:dyDescent="0.25">
      <c r="A193">
        <v>162</v>
      </c>
      <c r="B193">
        <v>35202</v>
      </c>
      <c r="C193" t="s">
        <v>244</v>
      </c>
      <c r="D193" t="s">
        <v>180</v>
      </c>
      <c r="F193" t="s">
        <v>181</v>
      </c>
      <c r="G193" s="18">
        <v>2746.6</v>
      </c>
      <c r="H193" t="s">
        <v>260</v>
      </c>
      <c r="I193">
        <v>1</v>
      </c>
      <c r="J193" t="s">
        <v>258</v>
      </c>
      <c r="O193">
        <v>2746.6</v>
      </c>
      <c r="P193" s="18">
        <f t="shared" si="4"/>
        <v>2746.6</v>
      </c>
      <c r="Q193" t="s">
        <v>194</v>
      </c>
      <c r="R193">
        <v>0</v>
      </c>
      <c r="S193">
        <v>0</v>
      </c>
      <c r="T193">
        <v>1</v>
      </c>
      <c r="U193">
        <v>0</v>
      </c>
      <c r="V193" t="s">
        <v>195</v>
      </c>
      <c r="Z193" t="s">
        <v>267</v>
      </c>
    </row>
    <row r="194" spans="1:26" x14ac:dyDescent="0.25">
      <c r="A194">
        <v>163</v>
      </c>
      <c r="B194">
        <v>35302</v>
      </c>
      <c r="C194" t="s">
        <v>217</v>
      </c>
      <c r="D194" t="s">
        <v>180</v>
      </c>
      <c r="F194" t="s">
        <v>181</v>
      </c>
      <c r="G194" s="18">
        <v>103318.20000000001</v>
      </c>
      <c r="H194" t="s">
        <v>260</v>
      </c>
      <c r="I194">
        <v>12</v>
      </c>
      <c r="J194" t="s">
        <v>258</v>
      </c>
      <c r="O194">
        <v>8609.85</v>
      </c>
      <c r="P194" s="18">
        <f t="shared" si="4"/>
        <v>103318.20000000001</v>
      </c>
      <c r="Q194" t="s">
        <v>194</v>
      </c>
      <c r="R194">
        <v>3</v>
      </c>
      <c r="S194">
        <v>3</v>
      </c>
      <c r="T194">
        <v>3</v>
      </c>
      <c r="U194">
        <v>3</v>
      </c>
      <c r="V194" t="s">
        <v>195</v>
      </c>
      <c r="Z194" t="s">
        <v>267</v>
      </c>
    </row>
    <row r="195" spans="1:26" x14ac:dyDescent="0.25">
      <c r="A195">
        <v>164</v>
      </c>
      <c r="B195">
        <v>35501</v>
      </c>
      <c r="C195" t="s">
        <v>245</v>
      </c>
      <c r="D195" t="s">
        <v>180</v>
      </c>
      <c r="F195" t="s">
        <v>181</v>
      </c>
      <c r="G195" s="18">
        <v>78820.92</v>
      </c>
      <c r="H195" t="s">
        <v>260</v>
      </c>
      <c r="I195">
        <v>12</v>
      </c>
      <c r="J195" t="s">
        <v>258</v>
      </c>
      <c r="O195">
        <v>6568.41</v>
      </c>
      <c r="P195" s="18">
        <f t="shared" si="4"/>
        <v>78820.92</v>
      </c>
      <c r="Q195" t="s">
        <v>194</v>
      </c>
      <c r="R195">
        <v>3</v>
      </c>
      <c r="S195">
        <v>3</v>
      </c>
      <c r="T195">
        <v>3</v>
      </c>
      <c r="U195">
        <v>3</v>
      </c>
      <c r="V195" t="s">
        <v>195</v>
      </c>
      <c r="Z195" t="s">
        <v>267</v>
      </c>
    </row>
    <row r="196" spans="1:26" x14ac:dyDescent="0.25">
      <c r="A196">
        <v>165</v>
      </c>
      <c r="B196">
        <v>35701</v>
      </c>
      <c r="C196" t="s">
        <v>257</v>
      </c>
      <c r="D196" t="s">
        <v>180</v>
      </c>
      <c r="F196" t="s">
        <v>181</v>
      </c>
      <c r="G196" s="18">
        <v>10202.24</v>
      </c>
      <c r="H196" t="s">
        <v>260</v>
      </c>
      <c r="I196">
        <v>1</v>
      </c>
      <c r="J196" t="s">
        <v>258</v>
      </c>
      <c r="O196">
        <v>10202.24</v>
      </c>
      <c r="P196" s="18">
        <f t="shared" si="4"/>
        <v>10202.24</v>
      </c>
      <c r="Q196" t="s">
        <v>194</v>
      </c>
      <c r="R196">
        <v>0</v>
      </c>
      <c r="S196">
        <v>1</v>
      </c>
      <c r="T196">
        <v>0</v>
      </c>
      <c r="U196">
        <v>0</v>
      </c>
      <c r="V196" t="s">
        <v>195</v>
      </c>
      <c r="Z196" t="s">
        <v>267</v>
      </c>
    </row>
    <row r="197" spans="1:26" x14ac:dyDescent="0.25">
      <c r="A197">
        <v>166</v>
      </c>
      <c r="B197">
        <v>35801</v>
      </c>
      <c r="C197" t="s">
        <v>246</v>
      </c>
      <c r="D197" t="s">
        <v>180</v>
      </c>
      <c r="F197" t="s">
        <v>181</v>
      </c>
      <c r="G197" s="18">
        <v>255608.40000000002</v>
      </c>
      <c r="H197" t="s">
        <v>260</v>
      </c>
      <c r="I197">
        <v>12</v>
      </c>
      <c r="J197" t="s">
        <v>258</v>
      </c>
      <c r="O197">
        <v>21300.7</v>
      </c>
      <c r="P197" s="18">
        <f t="shared" si="4"/>
        <v>255608.40000000002</v>
      </c>
      <c r="Q197" t="s">
        <v>194</v>
      </c>
      <c r="R197">
        <v>3</v>
      </c>
      <c r="S197">
        <v>3</v>
      </c>
      <c r="T197">
        <v>3</v>
      </c>
      <c r="U197">
        <v>3</v>
      </c>
      <c r="W197" t="s">
        <v>195</v>
      </c>
      <c r="Z197" t="s">
        <v>267</v>
      </c>
    </row>
    <row r="198" spans="1:26" x14ac:dyDescent="0.25">
      <c r="A198">
        <v>167</v>
      </c>
      <c r="B198">
        <v>35901</v>
      </c>
      <c r="C198" t="s">
        <v>247</v>
      </c>
      <c r="D198" t="s">
        <v>180</v>
      </c>
      <c r="F198" t="s">
        <v>181</v>
      </c>
      <c r="G198" s="18">
        <v>132864</v>
      </c>
      <c r="H198" t="s">
        <v>260</v>
      </c>
      <c r="I198">
        <v>12</v>
      </c>
      <c r="J198" t="s">
        <v>258</v>
      </c>
      <c r="O198">
        <v>11072</v>
      </c>
      <c r="P198" s="18">
        <f t="shared" si="4"/>
        <v>132864</v>
      </c>
      <c r="Q198" t="s">
        <v>194</v>
      </c>
      <c r="R198">
        <v>3</v>
      </c>
      <c r="S198">
        <v>3</v>
      </c>
      <c r="T198">
        <v>3</v>
      </c>
      <c r="U198">
        <v>3</v>
      </c>
      <c r="W198" t="s">
        <v>195</v>
      </c>
      <c r="Z198" t="s">
        <v>267</v>
      </c>
    </row>
    <row r="199" spans="1:26" x14ac:dyDescent="0.25">
      <c r="A199">
        <v>168</v>
      </c>
      <c r="B199">
        <v>36101</v>
      </c>
      <c r="C199" t="s">
        <v>248</v>
      </c>
      <c r="D199" t="s">
        <v>180</v>
      </c>
      <c r="F199" t="s">
        <v>181</v>
      </c>
      <c r="G199" s="18">
        <v>4263.59</v>
      </c>
      <c r="H199" t="s">
        <v>260</v>
      </c>
      <c r="I199">
        <v>1</v>
      </c>
      <c r="J199" t="s">
        <v>258</v>
      </c>
      <c r="O199">
        <v>4263.59</v>
      </c>
      <c r="P199" s="18">
        <f t="shared" si="4"/>
        <v>4263.59</v>
      </c>
      <c r="Q199" t="s">
        <v>194</v>
      </c>
      <c r="R199">
        <v>0</v>
      </c>
      <c r="S199">
        <v>0</v>
      </c>
      <c r="T199">
        <v>1</v>
      </c>
      <c r="U199">
        <v>0</v>
      </c>
      <c r="V199" t="s">
        <v>195</v>
      </c>
      <c r="Z199" t="s">
        <v>267</v>
      </c>
    </row>
    <row r="200" spans="1:26" x14ac:dyDescent="0.25">
      <c r="A200">
        <v>169</v>
      </c>
      <c r="B200">
        <v>36201</v>
      </c>
      <c r="C200" t="s">
        <v>248</v>
      </c>
      <c r="D200" t="s">
        <v>180</v>
      </c>
      <c r="F200" t="s">
        <v>181</v>
      </c>
      <c r="G200" s="18">
        <v>10000</v>
      </c>
      <c r="H200" t="s">
        <v>260</v>
      </c>
      <c r="I200">
        <v>1</v>
      </c>
      <c r="J200" t="s">
        <v>258</v>
      </c>
      <c r="O200">
        <v>10000</v>
      </c>
      <c r="P200" s="18">
        <f t="shared" si="4"/>
        <v>10000</v>
      </c>
      <c r="Q200" t="s">
        <v>194</v>
      </c>
      <c r="R200">
        <v>0</v>
      </c>
      <c r="S200">
        <v>0</v>
      </c>
      <c r="T200">
        <v>1</v>
      </c>
      <c r="U200">
        <v>0</v>
      </c>
      <c r="V200" t="s">
        <v>195</v>
      </c>
      <c r="Z200" t="s">
        <v>267</v>
      </c>
    </row>
    <row r="201" spans="1:26" x14ac:dyDescent="0.25">
      <c r="A201">
        <v>170</v>
      </c>
      <c r="B201">
        <v>37101</v>
      </c>
      <c r="C201" t="s">
        <v>223</v>
      </c>
      <c r="D201" t="s">
        <v>180</v>
      </c>
      <c r="F201" t="s">
        <v>181</v>
      </c>
      <c r="G201" s="18">
        <v>85423.8</v>
      </c>
      <c r="H201" t="s">
        <v>260</v>
      </c>
      <c r="I201">
        <v>4</v>
      </c>
      <c r="J201" t="s">
        <v>258</v>
      </c>
      <c r="O201">
        <v>21355.95</v>
      </c>
      <c r="P201" s="18">
        <f t="shared" si="4"/>
        <v>85423.8</v>
      </c>
      <c r="Q201" t="s">
        <v>194</v>
      </c>
      <c r="R201">
        <v>1</v>
      </c>
      <c r="S201">
        <v>1</v>
      </c>
      <c r="T201">
        <v>1</v>
      </c>
      <c r="U201">
        <v>1</v>
      </c>
      <c r="V201" t="s">
        <v>195</v>
      </c>
      <c r="Z201" t="s">
        <v>267</v>
      </c>
    </row>
    <row r="202" spans="1:26" x14ac:dyDescent="0.25">
      <c r="A202">
        <v>171</v>
      </c>
      <c r="B202">
        <v>37201</v>
      </c>
      <c r="C202" t="s">
        <v>249</v>
      </c>
      <c r="D202" t="s">
        <v>180</v>
      </c>
      <c r="F202" t="s">
        <v>181</v>
      </c>
      <c r="G202" s="18">
        <v>1404.8</v>
      </c>
      <c r="H202" t="s">
        <v>260</v>
      </c>
      <c r="I202">
        <v>2</v>
      </c>
      <c r="J202" t="s">
        <v>258</v>
      </c>
      <c r="O202">
        <v>702.4</v>
      </c>
      <c r="P202" s="18">
        <f t="shared" si="4"/>
        <v>1404.8</v>
      </c>
      <c r="Q202" t="s">
        <v>194</v>
      </c>
      <c r="R202">
        <v>0</v>
      </c>
      <c r="S202">
        <v>1</v>
      </c>
      <c r="T202">
        <v>1</v>
      </c>
      <c r="U202">
        <v>0</v>
      </c>
      <c r="V202" t="s">
        <v>195</v>
      </c>
      <c r="Z202" t="s">
        <v>267</v>
      </c>
    </row>
    <row r="203" spans="1:26" x14ac:dyDescent="0.25">
      <c r="A203">
        <v>172</v>
      </c>
      <c r="B203">
        <v>37501</v>
      </c>
      <c r="C203" t="s">
        <v>250</v>
      </c>
      <c r="D203" t="s">
        <v>180</v>
      </c>
      <c r="F203" t="s">
        <v>181</v>
      </c>
      <c r="G203" s="18">
        <v>104941.2</v>
      </c>
      <c r="H203" t="s">
        <v>260</v>
      </c>
      <c r="I203">
        <v>130</v>
      </c>
      <c r="J203" t="s">
        <v>258</v>
      </c>
      <c r="O203">
        <v>807.24</v>
      </c>
      <c r="P203" s="18">
        <f t="shared" si="4"/>
        <v>104941.2</v>
      </c>
      <c r="Q203" t="s">
        <v>194</v>
      </c>
      <c r="R203">
        <v>32</v>
      </c>
      <c r="S203">
        <v>32</v>
      </c>
      <c r="T203">
        <v>32</v>
      </c>
      <c r="U203">
        <v>34</v>
      </c>
      <c r="V203" t="s">
        <v>195</v>
      </c>
      <c r="Z203" t="s">
        <v>267</v>
      </c>
    </row>
    <row r="204" spans="1:26" x14ac:dyDescent="0.25">
      <c r="A204">
        <v>173</v>
      </c>
      <c r="B204">
        <v>37502</v>
      </c>
      <c r="C204" t="s">
        <v>226</v>
      </c>
      <c r="D204" t="s">
        <v>180</v>
      </c>
      <c r="F204" t="s">
        <v>181</v>
      </c>
      <c r="G204" s="18">
        <v>128074.99999999999</v>
      </c>
      <c r="H204" t="s">
        <v>260</v>
      </c>
      <c r="I204">
        <v>250</v>
      </c>
      <c r="J204" t="s">
        <v>258</v>
      </c>
      <c r="O204">
        <v>512.29999999999995</v>
      </c>
      <c r="P204" s="18">
        <f t="shared" si="4"/>
        <v>128074.99999999999</v>
      </c>
      <c r="Q204" t="s">
        <v>194</v>
      </c>
      <c r="R204">
        <v>62</v>
      </c>
      <c r="S204">
        <v>62</v>
      </c>
      <c r="T204">
        <v>62</v>
      </c>
      <c r="U204">
        <v>64</v>
      </c>
      <c r="V204" t="s">
        <v>195</v>
      </c>
      <c r="Z204" t="s">
        <v>267</v>
      </c>
    </row>
    <row r="205" spans="1:26" x14ac:dyDescent="0.25">
      <c r="A205">
        <v>174</v>
      </c>
      <c r="B205">
        <v>37601</v>
      </c>
      <c r="C205" t="s">
        <v>251</v>
      </c>
      <c r="D205" t="s">
        <v>180</v>
      </c>
      <c r="F205" t="s">
        <v>181</v>
      </c>
      <c r="G205" s="18">
        <v>10814.449999999999</v>
      </c>
      <c r="H205" t="s">
        <v>260</v>
      </c>
      <c r="I205">
        <v>5</v>
      </c>
      <c r="J205" t="s">
        <v>258</v>
      </c>
      <c r="O205">
        <v>2162.89</v>
      </c>
      <c r="P205" s="18">
        <f t="shared" si="4"/>
        <v>10814.449999999999</v>
      </c>
      <c r="Q205" t="s">
        <v>194</v>
      </c>
      <c r="R205">
        <v>1</v>
      </c>
      <c r="S205">
        <v>1</v>
      </c>
      <c r="T205">
        <v>2</v>
      </c>
      <c r="U205">
        <v>1</v>
      </c>
      <c r="V205" t="s">
        <v>195</v>
      </c>
      <c r="Z205" t="s">
        <v>267</v>
      </c>
    </row>
    <row r="206" spans="1:26" x14ac:dyDescent="0.25">
      <c r="A206">
        <v>175</v>
      </c>
      <c r="B206">
        <v>38301</v>
      </c>
      <c r="C206" t="s">
        <v>228</v>
      </c>
      <c r="D206" t="s">
        <v>180</v>
      </c>
      <c r="F206" t="s">
        <v>181</v>
      </c>
      <c r="G206" s="18">
        <v>137049.59999999998</v>
      </c>
      <c r="H206" t="s">
        <v>260</v>
      </c>
      <c r="I206">
        <v>12</v>
      </c>
      <c r="J206" t="s">
        <v>258</v>
      </c>
      <c r="O206">
        <v>11420.8</v>
      </c>
      <c r="P206" s="18">
        <f t="shared" si="4"/>
        <v>137049.59999999998</v>
      </c>
      <c r="Q206" t="s">
        <v>194</v>
      </c>
      <c r="R206">
        <v>3</v>
      </c>
      <c r="S206">
        <v>3</v>
      </c>
      <c r="T206">
        <v>3</v>
      </c>
      <c r="U206">
        <v>3</v>
      </c>
      <c r="V206" t="s">
        <v>195</v>
      </c>
      <c r="Z206" t="s">
        <v>267</v>
      </c>
    </row>
    <row r="207" spans="1:26" x14ac:dyDescent="0.25">
      <c r="A207">
        <v>176</v>
      </c>
      <c r="B207">
        <v>39201</v>
      </c>
      <c r="C207" t="s">
        <v>252</v>
      </c>
      <c r="D207" t="s">
        <v>180</v>
      </c>
      <c r="F207" t="s">
        <v>181</v>
      </c>
      <c r="G207" s="18">
        <v>39855</v>
      </c>
      <c r="H207" t="s">
        <v>260</v>
      </c>
      <c r="I207">
        <v>12</v>
      </c>
      <c r="J207" t="s">
        <v>258</v>
      </c>
      <c r="O207">
        <v>3321.25</v>
      </c>
      <c r="P207" s="18">
        <f t="shared" si="4"/>
        <v>39855</v>
      </c>
      <c r="Q207" t="s">
        <v>194</v>
      </c>
      <c r="R207">
        <v>3</v>
      </c>
      <c r="S207">
        <v>3</v>
      </c>
      <c r="T207">
        <v>3</v>
      </c>
      <c r="U207">
        <v>3</v>
      </c>
      <c r="V207" t="s">
        <v>195</v>
      </c>
      <c r="Z207" t="s">
        <v>267</v>
      </c>
    </row>
    <row r="208" spans="1:26" x14ac:dyDescent="0.25">
      <c r="A208">
        <v>177</v>
      </c>
      <c r="B208">
        <v>39801</v>
      </c>
      <c r="C208" t="s">
        <v>253</v>
      </c>
      <c r="D208" t="s">
        <v>180</v>
      </c>
      <c r="F208" t="s">
        <v>181</v>
      </c>
      <c r="G208" s="18">
        <v>39960.959999999999</v>
      </c>
      <c r="H208" t="s">
        <v>260</v>
      </c>
      <c r="I208">
        <v>12</v>
      </c>
      <c r="J208" t="s">
        <v>258</v>
      </c>
      <c r="O208">
        <v>3330.08</v>
      </c>
      <c r="P208" s="18">
        <f t="shared" si="4"/>
        <v>39960.959999999999</v>
      </c>
      <c r="Q208" t="s">
        <v>194</v>
      </c>
      <c r="R208">
        <v>3</v>
      </c>
      <c r="S208">
        <v>3</v>
      </c>
      <c r="T208">
        <v>3</v>
      </c>
      <c r="U208">
        <v>3</v>
      </c>
      <c r="V208" t="s">
        <v>195</v>
      </c>
      <c r="Z208" t="s">
        <v>267</v>
      </c>
    </row>
    <row r="209" spans="1:26" s="11" customFormat="1" ht="15.75" x14ac:dyDescent="0.25">
      <c r="B209" s="10"/>
      <c r="C209" s="11" t="s">
        <v>261</v>
      </c>
      <c r="D209" s="23"/>
      <c r="G209" s="19"/>
      <c r="L209" s="12"/>
      <c r="P209" s="19">
        <f>SUM(P175:P208)</f>
        <v>2827048.17</v>
      </c>
    </row>
    <row r="210" spans="1:26" x14ac:dyDescent="0.25">
      <c r="D210" s="24"/>
      <c r="G210" s="18"/>
      <c r="P210" s="18"/>
    </row>
    <row r="211" spans="1:26" x14ac:dyDescent="0.25">
      <c r="A211">
        <v>178</v>
      </c>
      <c r="B211">
        <v>44105</v>
      </c>
      <c r="C211" t="s">
        <v>262</v>
      </c>
      <c r="D211" t="s">
        <v>180</v>
      </c>
      <c r="F211" t="s">
        <v>181</v>
      </c>
      <c r="G211" s="18"/>
      <c r="H211" t="s">
        <v>183</v>
      </c>
      <c r="I211">
        <v>2</v>
      </c>
      <c r="J211" t="s">
        <v>258</v>
      </c>
      <c r="O211" s="16">
        <v>172272.34</v>
      </c>
      <c r="P211" s="18">
        <f t="shared" ref="P211:P212" si="5">O211*I211</f>
        <v>344544.68</v>
      </c>
      <c r="Q211" t="s">
        <v>194</v>
      </c>
      <c r="R211">
        <v>1</v>
      </c>
      <c r="T211">
        <v>1</v>
      </c>
      <c r="X211" t="s">
        <v>195</v>
      </c>
      <c r="Z211" t="s">
        <v>267</v>
      </c>
    </row>
    <row r="212" spans="1:26" x14ac:dyDescent="0.25">
      <c r="A212">
        <v>179</v>
      </c>
      <c r="B212">
        <v>44203</v>
      </c>
      <c r="C212" t="s">
        <v>263</v>
      </c>
      <c r="D212" t="s">
        <v>180</v>
      </c>
      <c r="F212" t="s">
        <v>181</v>
      </c>
      <c r="G212" s="18"/>
      <c r="H212" t="s">
        <v>183</v>
      </c>
      <c r="I212">
        <v>12</v>
      </c>
      <c r="J212" t="s">
        <v>258</v>
      </c>
      <c r="O212">
        <v>35274.550000000003</v>
      </c>
      <c r="P212" s="18">
        <f t="shared" si="5"/>
        <v>423294.60000000003</v>
      </c>
      <c r="Q212" t="s">
        <v>194</v>
      </c>
      <c r="R212">
        <v>3</v>
      </c>
      <c r="S212">
        <v>3</v>
      </c>
      <c r="T212">
        <v>3</v>
      </c>
      <c r="U212">
        <v>3</v>
      </c>
      <c r="V212" t="s">
        <v>195</v>
      </c>
      <c r="Z212" t="s">
        <v>267</v>
      </c>
    </row>
    <row r="213" spans="1:26" s="11" customFormat="1" ht="15.75" x14ac:dyDescent="0.25">
      <c r="B213" s="17"/>
      <c r="C213" s="11" t="s">
        <v>264</v>
      </c>
      <c r="D213" s="23"/>
      <c r="G213" s="19"/>
      <c r="L213" s="12"/>
      <c r="P213" s="19">
        <f>SUM(P211:P212)</f>
        <v>767839.28</v>
      </c>
    </row>
    <row r="214" spans="1:26" x14ac:dyDescent="0.25">
      <c r="P214" s="18"/>
    </row>
    <row r="215" spans="1:26" s="20" customFormat="1" ht="18.75" x14ac:dyDescent="0.3">
      <c r="C215" s="20" t="s">
        <v>265</v>
      </c>
      <c r="L215" s="21"/>
      <c r="P215" s="22">
        <f>P174+P209+P213</f>
        <v>5073943.3</v>
      </c>
    </row>
    <row r="216" spans="1:26" x14ac:dyDescent="0.25">
      <c r="P216" s="18"/>
    </row>
    <row r="217" spans="1:26" x14ac:dyDescent="0.25">
      <c r="P217" s="18"/>
    </row>
    <row r="218" spans="1:26" x14ac:dyDescent="0.25">
      <c r="P218" s="18"/>
    </row>
    <row r="219" spans="1:26" x14ac:dyDescent="0.25">
      <c r="P219" s="18"/>
    </row>
    <row r="220" spans="1:26" x14ac:dyDescent="0.25">
      <c r="P220" s="18"/>
    </row>
    <row r="221" spans="1:26" x14ac:dyDescent="0.25">
      <c r="P221" s="18"/>
    </row>
    <row r="222" spans="1:26" x14ac:dyDescent="0.25">
      <c r="P222" s="18"/>
    </row>
    <row r="223" spans="1:26" x14ac:dyDescent="0.25">
      <c r="P223" s="18"/>
    </row>
    <row r="224" spans="1:26" x14ac:dyDescent="0.25">
      <c r="P224" s="18"/>
    </row>
  </sheetData>
  <mergeCells count="32">
    <mergeCell ref="E7:E10"/>
    <mergeCell ref="F7:F10"/>
    <mergeCell ref="O7:O9"/>
    <mergeCell ref="Z7:Z10"/>
    <mergeCell ref="R9:R10"/>
    <mergeCell ref="S9:S10"/>
    <mergeCell ref="T9:T10"/>
    <mergeCell ref="U9:U10"/>
    <mergeCell ref="V9:V10"/>
    <mergeCell ref="W9:W10"/>
    <mergeCell ref="Y9:Y10"/>
    <mergeCell ref="Q7:Q10"/>
    <mergeCell ref="R7:U8"/>
    <mergeCell ref="V7:Y8"/>
    <mergeCell ref="G7:G10"/>
    <mergeCell ref="H7:H10"/>
    <mergeCell ref="A6:Z6"/>
    <mergeCell ref="L7:L9"/>
    <mergeCell ref="P7:P9"/>
    <mergeCell ref="A1:Z1"/>
    <mergeCell ref="A2:Z2"/>
    <mergeCell ref="A3:Z3"/>
    <mergeCell ref="A4:Z4"/>
    <mergeCell ref="A5:Z5"/>
    <mergeCell ref="I7:I10"/>
    <mergeCell ref="J7:J10"/>
    <mergeCell ref="K7:K10"/>
    <mergeCell ref="M7:M10"/>
    <mergeCell ref="A7:A10"/>
    <mergeCell ref="B7:B10"/>
    <mergeCell ref="C7:C10"/>
    <mergeCell ref="D7:D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7C1B4-A439-894B-96CA-DD16436E9D98}">
  <dimension ref="A1:P67"/>
  <sheetViews>
    <sheetView tabSelected="1" topLeftCell="A4" workbookViewId="0">
      <selection sqref="A1:P1"/>
    </sheetView>
  </sheetViews>
  <sheetFormatPr baseColWidth="10" defaultColWidth="11.42578125" defaultRowHeight="15" x14ac:dyDescent="0.25"/>
  <cols>
    <col min="1" max="1" width="11.42578125" style="30"/>
    <col min="2" max="2" width="45.85546875" style="56" customWidth="1"/>
    <col min="3" max="3" width="14.85546875" style="25" bestFit="1" customWidth="1"/>
    <col min="4" max="4" width="19.140625" style="57" customWidth="1"/>
    <col min="5" max="16" width="13.140625" style="25" customWidth="1"/>
    <col min="17" max="17" width="14.85546875" style="25" bestFit="1" customWidth="1"/>
    <col min="18" max="16384" width="11.42578125" style="25"/>
  </cols>
  <sheetData>
    <row r="1" spans="1:16" ht="18" x14ac:dyDescent="0.25">
      <c r="A1" s="76" t="s">
        <v>0</v>
      </c>
      <c r="B1" s="76"/>
      <c r="C1" s="76"/>
      <c r="D1" s="76"/>
      <c r="E1" s="76"/>
      <c r="F1" s="76"/>
      <c r="G1" s="76"/>
      <c r="H1" s="76"/>
      <c r="I1" s="76"/>
      <c r="J1" s="76"/>
      <c r="K1" s="76"/>
      <c r="L1" s="76"/>
      <c r="M1" s="76"/>
      <c r="N1" s="76"/>
      <c r="O1" s="76"/>
      <c r="P1" s="76"/>
    </row>
    <row r="2" spans="1:16" ht="15.75" x14ac:dyDescent="0.25">
      <c r="A2" s="77" t="s">
        <v>1</v>
      </c>
      <c r="B2" s="77"/>
      <c r="C2" s="77"/>
      <c r="D2" s="77"/>
      <c r="E2" s="77"/>
      <c r="F2" s="77"/>
      <c r="G2" s="77"/>
      <c r="H2" s="77"/>
      <c r="I2" s="77"/>
      <c r="J2" s="77"/>
      <c r="K2" s="77"/>
      <c r="L2" s="77"/>
      <c r="M2" s="77"/>
      <c r="N2" s="77"/>
      <c r="O2" s="77"/>
      <c r="P2" s="77"/>
    </row>
    <row r="3" spans="1:16" ht="15.75" x14ac:dyDescent="0.25">
      <c r="A3" s="77" t="s">
        <v>268</v>
      </c>
      <c r="B3" s="77"/>
      <c r="C3" s="77"/>
      <c r="D3" s="77"/>
      <c r="E3" s="77"/>
      <c r="F3" s="77"/>
      <c r="G3" s="77"/>
      <c r="H3" s="77"/>
      <c r="I3" s="77"/>
      <c r="J3" s="77"/>
      <c r="K3" s="77"/>
      <c r="L3" s="77"/>
      <c r="M3" s="77"/>
      <c r="N3" s="77"/>
      <c r="O3" s="77"/>
      <c r="P3" s="77"/>
    </row>
    <row r="4" spans="1:16" ht="15.75" x14ac:dyDescent="0.25">
      <c r="A4" s="77" t="s">
        <v>3</v>
      </c>
      <c r="B4" s="77"/>
      <c r="C4" s="77"/>
      <c r="D4" s="77"/>
      <c r="E4" s="77"/>
      <c r="F4" s="77"/>
      <c r="G4" s="77"/>
      <c r="H4" s="77"/>
      <c r="I4" s="77"/>
      <c r="J4" s="77"/>
      <c r="K4" s="77"/>
      <c r="L4" s="77"/>
      <c r="M4" s="77"/>
      <c r="N4" s="77"/>
      <c r="O4" s="77"/>
      <c r="P4" s="77"/>
    </row>
    <row r="5" spans="1:16" ht="15.75" x14ac:dyDescent="0.25">
      <c r="A5" s="26"/>
      <c r="B5" s="26"/>
      <c r="C5" s="26"/>
      <c r="D5" s="26"/>
      <c r="E5" s="26"/>
      <c r="F5" s="26"/>
      <c r="G5" s="26"/>
      <c r="H5" s="26"/>
      <c r="I5" s="26"/>
      <c r="J5" s="26"/>
      <c r="K5" s="26"/>
      <c r="L5" s="26"/>
      <c r="M5" s="26"/>
      <c r="N5" s="26"/>
      <c r="O5" s="26"/>
      <c r="P5" s="26"/>
    </row>
    <row r="6" spans="1:16" ht="15.75" x14ac:dyDescent="0.25">
      <c r="A6" s="78" t="s">
        <v>269</v>
      </c>
      <c r="B6" s="78"/>
      <c r="C6" s="78"/>
      <c r="D6" s="27"/>
      <c r="E6" s="28"/>
      <c r="F6" s="29" t="s">
        <v>270</v>
      </c>
      <c r="G6" s="29"/>
      <c r="H6" s="29"/>
      <c r="I6" s="30"/>
      <c r="J6" s="30"/>
      <c r="K6" s="30"/>
      <c r="L6" s="30"/>
      <c r="M6" s="30"/>
      <c r="N6" s="30"/>
      <c r="O6" s="30"/>
      <c r="P6" s="30"/>
    </row>
    <row r="7" spans="1:16" ht="16.5" thickBot="1" x14ac:dyDescent="0.3">
      <c r="A7" s="79" t="s">
        <v>271</v>
      </c>
      <c r="B7" s="79"/>
      <c r="C7" s="79"/>
      <c r="D7" s="79"/>
      <c r="E7" s="79"/>
      <c r="F7" s="79"/>
      <c r="G7" s="79"/>
      <c r="H7" s="79"/>
      <c r="I7" s="79"/>
      <c r="J7" s="79"/>
      <c r="K7" s="79"/>
      <c r="L7" s="79"/>
      <c r="M7" s="79"/>
      <c r="N7" s="79"/>
      <c r="O7" s="79"/>
      <c r="P7" s="79"/>
    </row>
    <row r="8" spans="1:16" s="35" customFormat="1" ht="26.25" customHeight="1" thickTop="1" x14ac:dyDescent="0.2">
      <c r="A8" s="31" t="s">
        <v>272</v>
      </c>
      <c r="B8" s="32" t="s">
        <v>273</v>
      </c>
      <c r="C8" s="33" t="s">
        <v>265</v>
      </c>
      <c r="D8" s="34" t="s">
        <v>274</v>
      </c>
      <c r="E8" s="34" t="s">
        <v>275</v>
      </c>
      <c r="F8" s="34" t="s">
        <v>276</v>
      </c>
      <c r="G8" s="34" t="s">
        <v>277</v>
      </c>
      <c r="H8" s="33" t="s">
        <v>278</v>
      </c>
      <c r="I8" s="33" t="s">
        <v>279</v>
      </c>
      <c r="J8" s="33" t="s">
        <v>280</v>
      </c>
      <c r="K8" s="33" t="s">
        <v>281</v>
      </c>
      <c r="L8" s="33" t="s">
        <v>282</v>
      </c>
      <c r="M8" s="33" t="s">
        <v>283</v>
      </c>
      <c r="N8" s="33" t="s">
        <v>284</v>
      </c>
      <c r="O8" s="33" t="s">
        <v>285</v>
      </c>
      <c r="P8" s="33" t="s">
        <v>286</v>
      </c>
    </row>
    <row r="9" spans="1:16" x14ac:dyDescent="0.25">
      <c r="A9" s="36">
        <v>2000</v>
      </c>
      <c r="B9" s="37" t="s">
        <v>287</v>
      </c>
      <c r="C9" s="38">
        <f>SUM(C10:C26)</f>
        <v>1479058.1394414592</v>
      </c>
      <c r="D9" s="39"/>
      <c r="E9" s="40"/>
      <c r="F9" s="40"/>
      <c r="G9" s="40"/>
      <c r="H9" s="40"/>
      <c r="I9" s="40"/>
      <c r="J9" s="40"/>
      <c r="K9" s="40"/>
      <c r="L9" s="40"/>
      <c r="M9" s="40"/>
      <c r="N9" s="40"/>
      <c r="O9" s="40"/>
      <c r="P9" s="40"/>
    </row>
    <row r="10" spans="1:16" x14ac:dyDescent="0.25">
      <c r="A10" s="13">
        <v>21101</v>
      </c>
      <c r="B10" s="41" t="s">
        <v>288</v>
      </c>
      <c r="C10" s="15">
        <v>156204.88999999998</v>
      </c>
      <c r="D10" s="42" t="s">
        <v>289</v>
      </c>
      <c r="E10" s="43">
        <v>13017.074166666665</v>
      </c>
      <c r="F10" s="43">
        <v>13017.074166666665</v>
      </c>
      <c r="G10" s="43">
        <v>13017.074166666665</v>
      </c>
      <c r="H10" s="43">
        <v>13017.074166666665</v>
      </c>
      <c r="I10" s="43">
        <v>13017.074166666665</v>
      </c>
      <c r="J10" s="43">
        <v>13017.074166666665</v>
      </c>
      <c r="K10" s="43">
        <v>13017.074166666665</v>
      </c>
      <c r="L10" s="43">
        <v>13017.074166666665</v>
      </c>
      <c r="M10" s="43">
        <v>13017.074166666665</v>
      </c>
      <c r="N10" s="43">
        <v>13017.074166666665</v>
      </c>
      <c r="O10" s="43">
        <v>13017.074166666665</v>
      </c>
      <c r="P10" s="43">
        <v>13017.074166666665</v>
      </c>
    </row>
    <row r="11" spans="1:16" x14ac:dyDescent="0.25">
      <c r="A11" s="13">
        <v>21201</v>
      </c>
      <c r="B11" s="41" t="s">
        <v>290</v>
      </c>
      <c r="C11" s="15">
        <v>60560.604559999992</v>
      </c>
      <c r="D11" s="42" t="s">
        <v>289</v>
      </c>
      <c r="E11" s="43">
        <v>5046.7170466666657</v>
      </c>
      <c r="F11" s="43">
        <v>5046.7170466666657</v>
      </c>
      <c r="G11" s="43">
        <v>5046.7170466666657</v>
      </c>
      <c r="H11" s="43">
        <v>5046.7170466666657</v>
      </c>
      <c r="I11" s="43">
        <v>5046.7170466666657</v>
      </c>
      <c r="J11" s="43">
        <v>5046.7170466666657</v>
      </c>
      <c r="K11" s="43">
        <v>5046.7170466666657</v>
      </c>
      <c r="L11" s="43">
        <v>5046.7170466666657</v>
      </c>
      <c r="M11" s="43">
        <v>5046.7170466666657</v>
      </c>
      <c r="N11" s="43">
        <v>5046.7170466666657</v>
      </c>
      <c r="O11" s="43">
        <v>5046.7170466666657</v>
      </c>
      <c r="P11" s="43">
        <v>5046.7170466666657</v>
      </c>
    </row>
    <row r="12" spans="1:16" x14ac:dyDescent="0.25">
      <c r="A12" s="13">
        <v>21401</v>
      </c>
      <c r="B12" s="41" t="s">
        <v>291</v>
      </c>
      <c r="C12" s="15">
        <v>46020.800000000003</v>
      </c>
      <c r="D12" s="42" t="s">
        <v>289</v>
      </c>
      <c r="E12" s="43">
        <v>3835.0666666666671</v>
      </c>
      <c r="F12" s="43">
        <v>3835.0666666666671</v>
      </c>
      <c r="G12" s="43">
        <v>3835.0666666666671</v>
      </c>
      <c r="H12" s="43">
        <v>3835.0666666666671</v>
      </c>
      <c r="I12" s="43">
        <v>3835.0666666666671</v>
      </c>
      <c r="J12" s="43">
        <v>3835.0666666666671</v>
      </c>
      <c r="K12" s="43">
        <v>3835.0666666666671</v>
      </c>
      <c r="L12" s="43">
        <v>3835.0666666666671</v>
      </c>
      <c r="M12" s="43">
        <v>3835.0666666666671</v>
      </c>
      <c r="N12" s="43">
        <v>3835.0666666666671</v>
      </c>
      <c r="O12" s="43">
        <v>3835.0666666666671</v>
      </c>
      <c r="P12" s="43">
        <v>3835.0666666666671</v>
      </c>
    </row>
    <row r="13" spans="1:16" x14ac:dyDescent="0.25">
      <c r="A13" s="13">
        <v>21601</v>
      </c>
      <c r="B13" s="41" t="s">
        <v>292</v>
      </c>
      <c r="C13" s="15">
        <v>251326</v>
      </c>
      <c r="D13" s="42" t="s">
        <v>289</v>
      </c>
      <c r="E13" s="43">
        <v>20943.833333333332</v>
      </c>
      <c r="F13" s="43">
        <v>20943.833333333332</v>
      </c>
      <c r="G13" s="43">
        <v>20943.833333333332</v>
      </c>
      <c r="H13" s="43">
        <v>20943.833333333332</v>
      </c>
      <c r="I13" s="43">
        <v>20943.833333333332</v>
      </c>
      <c r="J13" s="43">
        <v>20943.833333333332</v>
      </c>
      <c r="K13" s="43">
        <v>20943.833333333332</v>
      </c>
      <c r="L13" s="43">
        <v>20943.833333333332</v>
      </c>
      <c r="M13" s="43">
        <v>20943.833333333332</v>
      </c>
      <c r="N13" s="43">
        <v>20943.833333333332</v>
      </c>
      <c r="O13" s="43">
        <v>20943.833333333332</v>
      </c>
      <c r="P13" s="43">
        <v>20943.833333333332</v>
      </c>
    </row>
    <row r="14" spans="1:16" x14ac:dyDescent="0.25">
      <c r="A14" s="13">
        <v>21701</v>
      </c>
      <c r="B14" s="41" t="s">
        <v>293</v>
      </c>
      <c r="C14" s="15">
        <v>262469.68000000005</v>
      </c>
      <c r="D14" s="42" t="s">
        <v>289</v>
      </c>
      <c r="E14" s="43">
        <v>21872.473333333339</v>
      </c>
      <c r="F14" s="43">
        <v>21872.473333333339</v>
      </c>
      <c r="G14" s="43">
        <v>21872.473333333339</v>
      </c>
      <c r="H14" s="43">
        <v>21872.473333333339</v>
      </c>
      <c r="I14" s="43">
        <v>21872.473333333339</v>
      </c>
      <c r="J14" s="43">
        <v>21872.473333333339</v>
      </c>
      <c r="K14" s="43">
        <v>21872.473333333339</v>
      </c>
      <c r="L14" s="43">
        <v>21872.473333333339</v>
      </c>
      <c r="M14" s="43">
        <v>21872.473333333339</v>
      </c>
      <c r="N14" s="43">
        <v>21872.473333333339</v>
      </c>
      <c r="O14" s="43">
        <v>21872.473333333339</v>
      </c>
      <c r="P14" s="43">
        <v>21872.473333333339</v>
      </c>
    </row>
    <row r="15" spans="1:16" x14ac:dyDescent="0.25">
      <c r="A15" s="13">
        <v>22101</v>
      </c>
      <c r="B15" s="41" t="s">
        <v>294</v>
      </c>
      <c r="C15" s="15">
        <v>278.40000000000003</v>
      </c>
      <c r="D15" s="42" t="s">
        <v>295</v>
      </c>
      <c r="E15" s="43">
        <v>23.200000000000003</v>
      </c>
      <c r="F15" s="43">
        <v>23.200000000000003</v>
      </c>
      <c r="G15" s="43">
        <v>23.200000000000003</v>
      </c>
      <c r="H15" s="43">
        <v>23.200000000000003</v>
      </c>
      <c r="I15" s="43">
        <v>23.200000000000003</v>
      </c>
      <c r="J15" s="43">
        <v>23.200000000000003</v>
      </c>
      <c r="K15" s="43">
        <v>23.200000000000003</v>
      </c>
      <c r="L15" s="43">
        <v>23.200000000000003</v>
      </c>
      <c r="M15" s="43">
        <v>23.200000000000003</v>
      </c>
      <c r="N15" s="43">
        <v>23.200000000000003</v>
      </c>
      <c r="O15" s="43">
        <v>23.200000000000003</v>
      </c>
      <c r="P15" s="43">
        <v>23.200000000000003</v>
      </c>
    </row>
    <row r="16" spans="1:16" x14ac:dyDescent="0.25">
      <c r="A16" s="13">
        <v>22106</v>
      </c>
      <c r="B16" s="41" t="s">
        <v>296</v>
      </c>
      <c r="C16" s="15">
        <v>111315.6795008</v>
      </c>
      <c r="D16" s="42" t="s">
        <v>289</v>
      </c>
      <c r="E16" s="43">
        <v>9276.306625066667</v>
      </c>
      <c r="F16" s="43">
        <v>9276.306625066667</v>
      </c>
      <c r="G16" s="43">
        <v>9276.306625066667</v>
      </c>
      <c r="H16" s="43">
        <v>9276.306625066667</v>
      </c>
      <c r="I16" s="43">
        <v>9276.306625066667</v>
      </c>
      <c r="J16" s="43">
        <v>9276.306625066667</v>
      </c>
      <c r="K16" s="43">
        <v>9276.306625066667</v>
      </c>
      <c r="L16" s="43">
        <v>9276.306625066667</v>
      </c>
      <c r="M16" s="43">
        <v>9276.306625066667</v>
      </c>
      <c r="N16" s="43">
        <v>9276.306625066667</v>
      </c>
      <c r="O16" s="43">
        <v>9276.306625066667</v>
      </c>
      <c r="P16" s="43">
        <v>9276.306625066667</v>
      </c>
    </row>
    <row r="17" spans="1:16" x14ac:dyDescent="0.25">
      <c r="A17" s="13">
        <v>23801</v>
      </c>
      <c r="B17" s="41" t="s">
        <v>297</v>
      </c>
      <c r="C17" s="15">
        <v>22796.864586035201</v>
      </c>
      <c r="D17" s="42" t="s">
        <v>295</v>
      </c>
      <c r="E17" s="43">
        <v>1899.7387155029335</v>
      </c>
      <c r="F17" s="43">
        <v>1899.7387155029335</v>
      </c>
      <c r="G17" s="43">
        <v>1899.7387155029335</v>
      </c>
      <c r="H17" s="43">
        <v>1899.7387155029335</v>
      </c>
      <c r="I17" s="43">
        <v>1899.7387155029335</v>
      </c>
      <c r="J17" s="43">
        <v>1899.7387155029335</v>
      </c>
      <c r="K17" s="43">
        <v>1899.7387155029335</v>
      </c>
      <c r="L17" s="43">
        <v>1899.7387155029335</v>
      </c>
      <c r="M17" s="43">
        <v>1899.7387155029335</v>
      </c>
      <c r="N17" s="43">
        <v>1899.7387155029335</v>
      </c>
      <c r="O17" s="43">
        <v>1899.7387155029335</v>
      </c>
      <c r="P17" s="43">
        <v>1899.7387155029335</v>
      </c>
    </row>
    <row r="18" spans="1:16" x14ac:dyDescent="0.25">
      <c r="A18" s="13">
        <v>24601</v>
      </c>
      <c r="B18" s="41" t="s">
        <v>298</v>
      </c>
      <c r="C18" s="15">
        <v>34464.343341132801</v>
      </c>
      <c r="D18" s="42" t="s">
        <v>289</v>
      </c>
      <c r="E18" s="43">
        <v>2872.0286117610667</v>
      </c>
      <c r="F18" s="43">
        <v>2872.0286117610667</v>
      </c>
      <c r="G18" s="43">
        <v>2872.0286117610667</v>
      </c>
      <c r="H18" s="43">
        <v>2872.0286117610667</v>
      </c>
      <c r="I18" s="43">
        <v>2872.0286117610667</v>
      </c>
      <c r="J18" s="43">
        <v>2872.0286117610667</v>
      </c>
      <c r="K18" s="43">
        <v>2872.0286117610667</v>
      </c>
      <c r="L18" s="43">
        <v>2872.0286117610667</v>
      </c>
      <c r="M18" s="43">
        <v>2872.0286117610667</v>
      </c>
      <c r="N18" s="43">
        <v>2872.0286117610667</v>
      </c>
      <c r="O18" s="43">
        <v>2872.0286117610667</v>
      </c>
      <c r="P18" s="43">
        <v>2872.0286117610667</v>
      </c>
    </row>
    <row r="19" spans="1:16" x14ac:dyDescent="0.25">
      <c r="A19" s="13">
        <v>24901</v>
      </c>
      <c r="B19" s="41" t="s">
        <v>299</v>
      </c>
      <c r="C19" s="15">
        <v>25237.99</v>
      </c>
      <c r="D19" s="42" t="s">
        <v>289</v>
      </c>
      <c r="E19" s="43">
        <v>2103.1658333333335</v>
      </c>
      <c r="F19" s="43">
        <v>2103.1658333333335</v>
      </c>
      <c r="G19" s="43">
        <v>2103.1658333333335</v>
      </c>
      <c r="H19" s="43">
        <v>2103.1658333333335</v>
      </c>
      <c r="I19" s="43">
        <v>2103.1658333333335</v>
      </c>
      <c r="J19" s="43">
        <v>2103.1658333333335</v>
      </c>
      <c r="K19" s="43">
        <v>2103.1658333333335</v>
      </c>
      <c r="L19" s="43">
        <v>2103.1658333333335</v>
      </c>
      <c r="M19" s="43">
        <v>2103.1658333333335</v>
      </c>
      <c r="N19" s="43">
        <v>2103.1658333333335</v>
      </c>
      <c r="O19" s="43">
        <v>2103.1658333333335</v>
      </c>
      <c r="P19" s="43">
        <v>2103.1658333333335</v>
      </c>
    </row>
    <row r="20" spans="1:16" x14ac:dyDescent="0.25">
      <c r="A20" s="13">
        <v>25301</v>
      </c>
      <c r="B20" s="41" t="s">
        <v>300</v>
      </c>
      <c r="C20" s="15">
        <v>5666.6786854911998</v>
      </c>
      <c r="D20" s="42" t="s">
        <v>295</v>
      </c>
      <c r="E20" s="43">
        <v>472.22322379093333</v>
      </c>
      <c r="F20" s="43">
        <v>472.22322379093333</v>
      </c>
      <c r="G20" s="43">
        <v>472.22322379093333</v>
      </c>
      <c r="H20" s="43">
        <v>472.22322379093333</v>
      </c>
      <c r="I20" s="43">
        <v>472.22322379093333</v>
      </c>
      <c r="J20" s="43">
        <v>472.22322379093333</v>
      </c>
      <c r="K20" s="43">
        <v>472.22322379093333</v>
      </c>
      <c r="L20" s="43">
        <v>472.22322379093333</v>
      </c>
      <c r="M20" s="43">
        <v>472.22322379093333</v>
      </c>
      <c r="N20" s="43">
        <v>472.22322379093333</v>
      </c>
      <c r="O20" s="43">
        <v>472.22322379093333</v>
      </c>
      <c r="P20" s="43">
        <v>472.22322379093333</v>
      </c>
    </row>
    <row r="21" spans="1:16" x14ac:dyDescent="0.25">
      <c r="A21" s="13">
        <v>26101</v>
      </c>
      <c r="B21" s="41" t="s">
        <v>301</v>
      </c>
      <c r="C21" s="15">
        <v>283937.49</v>
      </c>
      <c r="D21" s="42" t="s">
        <v>289</v>
      </c>
      <c r="E21" s="43">
        <v>23661.4575</v>
      </c>
      <c r="F21" s="43">
        <v>23661.4575</v>
      </c>
      <c r="G21" s="43">
        <v>23661.4575</v>
      </c>
      <c r="H21" s="43">
        <v>23661.4575</v>
      </c>
      <c r="I21" s="43">
        <v>23661.4575</v>
      </c>
      <c r="J21" s="43">
        <v>23661.4575</v>
      </c>
      <c r="K21" s="43">
        <v>23661.4575</v>
      </c>
      <c r="L21" s="43">
        <v>23661.4575</v>
      </c>
      <c r="M21" s="43">
        <v>23661.4575</v>
      </c>
      <c r="N21" s="43">
        <v>23661.4575</v>
      </c>
      <c r="O21" s="43">
        <v>23661.4575</v>
      </c>
      <c r="P21" s="43">
        <v>23661.4575</v>
      </c>
    </row>
    <row r="22" spans="1:16" x14ac:dyDescent="0.25">
      <c r="A22" s="13">
        <v>26102</v>
      </c>
      <c r="B22" s="41" t="s">
        <v>302</v>
      </c>
      <c r="C22" s="15">
        <v>696</v>
      </c>
      <c r="D22" s="42" t="s">
        <v>289</v>
      </c>
      <c r="E22" s="43">
        <v>58</v>
      </c>
      <c r="F22" s="43">
        <v>58</v>
      </c>
      <c r="G22" s="43">
        <v>58</v>
      </c>
      <c r="H22" s="43">
        <v>58</v>
      </c>
      <c r="I22" s="43">
        <v>58</v>
      </c>
      <c r="J22" s="43">
        <v>58</v>
      </c>
      <c r="K22" s="43">
        <v>58</v>
      </c>
      <c r="L22" s="43">
        <v>58</v>
      </c>
      <c r="M22" s="43">
        <v>58</v>
      </c>
      <c r="N22" s="43">
        <v>58</v>
      </c>
      <c r="O22" s="43">
        <v>58</v>
      </c>
      <c r="P22" s="43">
        <v>58</v>
      </c>
    </row>
    <row r="23" spans="1:16" x14ac:dyDescent="0.25">
      <c r="A23" s="13">
        <v>27101</v>
      </c>
      <c r="B23" s="41" t="s">
        <v>303</v>
      </c>
      <c r="C23" s="15">
        <v>93848.56</v>
      </c>
      <c r="D23" s="42" t="s">
        <v>289</v>
      </c>
      <c r="E23" s="43">
        <v>7820.7133333333331</v>
      </c>
      <c r="F23" s="43">
        <v>7820.7133333333331</v>
      </c>
      <c r="G23" s="43">
        <v>7820.7133333333331</v>
      </c>
      <c r="H23" s="43">
        <v>7820.7133333333331</v>
      </c>
      <c r="I23" s="43">
        <v>7820.7133333333331</v>
      </c>
      <c r="J23" s="43">
        <v>7820.7133333333331</v>
      </c>
      <c r="K23" s="43">
        <v>7820.7133333333331</v>
      </c>
      <c r="L23" s="43">
        <v>7820.7133333333331</v>
      </c>
      <c r="M23" s="43">
        <v>7820.7133333333331</v>
      </c>
      <c r="N23" s="43">
        <v>7820.7133333333331</v>
      </c>
      <c r="O23" s="43">
        <v>7820.7133333333331</v>
      </c>
      <c r="P23" s="43">
        <v>7820.7133333333331</v>
      </c>
    </row>
    <row r="24" spans="1:16" x14ac:dyDescent="0.25">
      <c r="A24" s="13">
        <v>27301</v>
      </c>
      <c r="B24" s="41" t="s">
        <v>304</v>
      </c>
      <c r="C24" s="15">
        <v>13967.008768000002</v>
      </c>
      <c r="D24" s="42" t="s">
        <v>295</v>
      </c>
      <c r="E24" s="43">
        <v>1163.9173973333334</v>
      </c>
      <c r="F24" s="43">
        <v>1163.9173973333334</v>
      </c>
      <c r="G24" s="43">
        <v>1163.9173973333334</v>
      </c>
      <c r="H24" s="43">
        <v>1163.9173973333334</v>
      </c>
      <c r="I24" s="43">
        <v>1163.9173973333334</v>
      </c>
      <c r="J24" s="43">
        <v>1163.9173973333334</v>
      </c>
      <c r="K24" s="43">
        <v>1163.9173973333334</v>
      </c>
      <c r="L24" s="43">
        <v>1163.9173973333334</v>
      </c>
      <c r="M24" s="43">
        <v>1163.9173973333334</v>
      </c>
      <c r="N24" s="43">
        <v>1163.9173973333334</v>
      </c>
      <c r="O24" s="43">
        <v>1163.9173973333334</v>
      </c>
      <c r="P24" s="43">
        <v>1163.9173973333334</v>
      </c>
    </row>
    <row r="25" spans="1:16" x14ac:dyDescent="0.25">
      <c r="A25" s="13">
        <v>29401</v>
      </c>
      <c r="B25" s="41" t="s">
        <v>305</v>
      </c>
      <c r="C25" s="15">
        <v>40371.199999999997</v>
      </c>
      <c r="D25" s="42" t="s">
        <v>289</v>
      </c>
      <c r="E25" s="43">
        <v>3364.2666666666664</v>
      </c>
      <c r="F25" s="43">
        <v>3364.2666666666664</v>
      </c>
      <c r="G25" s="43">
        <v>3364.2666666666664</v>
      </c>
      <c r="H25" s="43">
        <v>3364.2666666666664</v>
      </c>
      <c r="I25" s="43">
        <v>3364.2666666666664</v>
      </c>
      <c r="J25" s="43">
        <v>3364.2666666666664</v>
      </c>
      <c r="K25" s="43">
        <v>3364.2666666666664</v>
      </c>
      <c r="L25" s="43">
        <v>3364.2666666666664</v>
      </c>
      <c r="M25" s="43">
        <v>3364.2666666666664</v>
      </c>
      <c r="N25" s="43">
        <v>3364.2666666666664</v>
      </c>
      <c r="O25" s="43">
        <v>3364.2666666666664</v>
      </c>
      <c r="P25" s="43">
        <v>3364.2666666666664</v>
      </c>
    </row>
    <row r="26" spans="1:16" x14ac:dyDescent="0.25">
      <c r="A26" s="13">
        <v>29601</v>
      </c>
      <c r="B26" s="41" t="s">
        <v>306</v>
      </c>
      <c r="C26" s="15">
        <v>69895.95</v>
      </c>
      <c r="D26" s="42" t="s">
        <v>289</v>
      </c>
      <c r="E26" s="43">
        <v>5824.6624999999995</v>
      </c>
      <c r="F26" s="43">
        <v>5824.6624999999995</v>
      </c>
      <c r="G26" s="43">
        <v>5824.6624999999995</v>
      </c>
      <c r="H26" s="43">
        <v>5824.6624999999995</v>
      </c>
      <c r="I26" s="43">
        <v>5824.6624999999995</v>
      </c>
      <c r="J26" s="43">
        <v>5824.6624999999995</v>
      </c>
      <c r="K26" s="43">
        <v>5824.6624999999995</v>
      </c>
      <c r="L26" s="43">
        <v>5824.6624999999995</v>
      </c>
      <c r="M26" s="43">
        <v>5824.6624999999995</v>
      </c>
      <c r="N26" s="43">
        <v>5824.6624999999995</v>
      </c>
      <c r="O26" s="43">
        <v>5824.6624999999995</v>
      </c>
      <c r="P26" s="43">
        <v>5824.6624999999995</v>
      </c>
    </row>
    <row r="27" spans="1:16" ht="15.75" x14ac:dyDescent="0.25">
      <c r="A27" s="44">
        <v>3000</v>
      </c>
      <c r="B27" s="45" t="s">
        <v>307</v>
      </c>
      <c r="C27" s="46">
        <f>SUM(C28:C63)</f>
        <v>2827320.1007390064</v>
      </c>
      <c r="D27" s="39"/>
      <c r="E27" s="40"/>
      <c r="F27" s="40"/>
      <c r="G27" s="40"/>
      <c r="H27" s="40"/>
      <c r="I27" s="40"/>
      <c r="J27" s="40"/>
      <c r="K27" s="40"/>
      <c r="L27" s="40"/>
      <c r="M27" s="40"/>
      <c r="N27" s="40"/>
      <c r="O27" s="40"/>
      <c r="P27" s="40"/>
    </row>
    <row r="28" spans="1:16" x14ac:dyDescent="0.25">
      <c r="A28" s="13">
        <v>31101</v>
      </c>
      <c r="B28" s="14" t="s">
        <v>197</v>
      </c>
      <c r="C28" s="15">
        <v>108143.37918054401</v>
      </c>
      <c r="D28" s="42" t="s">
        <v>308</v>
      </c>
      <c r="E28" s="43">
        <v>9011.9482650453338</v>
      </c>
      <c r="F28" s="43">
        <v>9011.9482650453338</v>
      </c>
      <c r="G28" s="43">
        <v>9011.9482650453338</v>
      </c>
      <c r="H28" s="43">
        <v>9011.9482650453338</v>
      </c>
      <c r="I28" s="43">
        <v>9011.9482650453338</v>
      </c>
      <c r="J28" s="43">
        <v>9011.9482650453338</v>
      </c>
      <c r="K28" s="43">
        <v>9011.9482650453338</v>
      </c>
      <c r="L28" s="43">
        <v>9011.9482650453338</v>
      </c>
      <c r="M28" s="43">
        <v>9011.9482650453338</v>
      </c>
      <c r="N28" s="43">
        <v>9011.9482650453338</v>
      </c>
      <c r="O28" s="43">
        <v>9011.9482650453338</v>
      </c>
      <c r="P28" s="43">
        <v>9011.9482650453338</v>
      </c>
    </row>
    <row r="29" spans="1:16" x14ac:dyDescent="0.25">
      <c r="A29" s="13">
        <v>31701</v>
      </c>
      <c r="B29" s="14" t="s">
        <v>198</v>
      </c>
      <c r="C29" s="15">
        <v>181478.9376</v>
      </c>
      <c r="D29" s="42" t="s">
        <v>308</v>
      </c>
      <c r="E29" s="43">
        <v>15123.2448</v>
      </c>
      <c r="F29" s="43">
        <v>15123.2448</v>
      </c>
      <c r="G29" s="43">
        <v>15123.2448</v>
      </c>
      <c r="H29" s="43">
        <v>15123.2448</v>
      </c>
      <c r="I29" s="43">
        <v>15123.2448</v>
      </c>
      <c r="J29" s="43">
        <v>15123.2448</v>
      </c>
      <c r="K29" s="43">
        <v>15123.2448</v>
      </c>
      <c r="L29" s="43">
        <v>15123.2448</v>
      </c>
      <c r="M29" s="43">
        <v>15123.2448</v>
      </c>
      <c r="N29" s="43">
        <v>15123.2448</v>
      </c>
      <c r="O29" s="43">
        <v>15123.2448</v>
      </c>
      <c r="P29" s="43">
        <v>15123.2448</v>
      </c>
    </row>
    <row r="30" spans="1:16" x14ac:dyDescent="0.25">
      <c r="A30" s="13">
        <v>31801</v>
      </c>
      <c r="B30" s="14" t="s">
        <v>199</v>
      </c>
      <c r="C30" s="15">
        <v>7639.68</v>
      </c>
      <c r="D30" s="42" t="s">
        <v>308</v>
      </c>
      <c r="E30" s="43">
        <v>636.64</v>
      </c>
      <c r="F30" s="43">
        <v>636.64</v>
      </c>
      <c r="G30" s="43">
        <v>636.64</v>
      </c>
      <c r="H30" s="43">
        <v>636.64</v>
      </c>
      <c r="I30" s="43">
        <v>636.64</v>
      </c>
      <c r="J30" s="43">
        <v>636.64</v>
      </c>
      <c r="K30" s="43">
        <v>636.64</v>
      </c>
      <c r="L30" s="43">
        <v>636.64</v>
      </c>
      <c r="M30" s="43">
        <v>636.64</v>
      </c>
      <c r="N30" s="43">
        <v>636.64</v>
      </c>
      <c r="O30" s="43">
        <v>636.64</v>
      </c>
      <c r="P30" s="43">
        <v>636.64</v>
      </c>
    </row>
    <row r="31" spans="1:16" x14ac:dyDescent="0.25">
      <c r="A31" s="13">
        <v>32302</v>
      </c>
      <c r="B31" s="14" t="s">
        <v>200</v>
      </c>
      <c r="C31" s="15">
        <v>44075.461109759999</v>
      </c>
      <c r="D31" s="42" t="s">
        <v>308</v>
      </c>
      <c r="E31" s="43">
        <v>3672.9550924800001</v>
      </c>
      <c r="F31" s="43">
        <v>3672.9550924800001</v>
      </c>
      <c r="G31" s="43">
        <v>3672.9550924800001</v>
      </c>
      <c r="H31" s="43">
        <v>3672.9550924800001</v>
      </c>
      <c r="I31" s="43">
        <v>3672.9550924800001</v>
      </c>
      <c r="J31" s="43">
        <v>3672.9550924800001</v>
      </c>
      <c r="K31" s="43">
        <v>3672.9550924800001</v>
      </c>
      <c r="L31" s="43">
        <v>3672.9550924800001</v>
      </c>
      <c r="M31" s="43">
        <v>3672.9550924800001</v>
      </c>
      <c r="N31" s="43">
        <v>3672.9550924800001</v>
      </c>
      <c r="O31" s="43">
        <v>3672.9550924800001</v>
      </c>
      <c r="P31" s="43">
        <v>3672.9550924800001</v>
      </c>
    </row>
    <row r="32" spans="1:16" x14ac:dyDescent="0.25">
      <c r="A32" s="13">
        <v>32501</v>
      </c>
      <c r="B32" s="14" t="s">
        <v>201</v>
      </c>
      <c r="C32" s="15">
        <v>12019.789562716274</v>
      </c>
      <c r="D32" s="42" t="s">
        <v>308</v>
      </c>
      <c r="E32" s="43">
        <v>1001.6491302263562</v>
      </c>
      <c r="F32" s="43">
        <v>1001.6491302263562</v>
      </c>
      <c r="G32" s="43">
        <v>1001.6491302263562</v>
      </c>
      <c r="H32" s="43">
        <v>1001.6491302263562</v>
      </c>
      <c r="I32" s="43">
        <v>1001.6491302263562</v>
      </c>
      <c r="J32" s="43">
        <v>1001.6491302263562</v>
      </c>
      <c r="K32" s="43">
        <v>1001.6491302263562</v>
      </c>
      <c r="L32" s="43">
        <v>1001.6491302263562</v>
      </c>
      <c r="M32" s="43">
        <v>1001.6491302263562</v>
      </c>
      <c r="N32" s="43">
        <v>1001.6491302263562</v>
      </c>
      <c r="O32" s="43">
        <v>1001.6491302263562</v>
      </c>
      <c r="P32" s="43">
        <v>1001.6491302263562</v>
      </c>
    </row>
    <row r="33" spans="1:16" x14ac:dyDescent="0.25">
      <c r="A33" s="13">
        <v>32601</v>
      </c>
      <c r="B33" s="14" t="s">
        <v>202</v>
      </c>
      <c r="C33" s="15">
        <v>5289.2693934080007</v>
      </c>
      <c r="D33" s="42" t="s">
        <v>308</v>
      </c>
      <c r="E33" s="43">
        <v>440.77244945066673</v>
      </c>
      <c r="F33" s="43">
        <v>440.77244945066673</v>
      </c>
      <c r="G33" s="43">
        <v>440.77244945066673</v>
      </c>
      <c r="H33" s="43">
        <v>440.77244945066673</v>
      </c>
      <c r="I33" s="43">
        <v>440.77244945066673</v>
      </c>
      <c r="J33" s="43">
        <v>440.77244945066673</v>
      </c>
      <c r="K33" s="43">
        <v>440.77244945066673</v>
      </c>
      <c r="L33" s="43">
        <v>440.77244945066673</v>
      </c>
      <c r="M33" s="43">
        <v>440.77244945066673</v>
      </c>
      <c r="N33" s="43">
        <v>440.77244945066673</v>
      </c>
      <c r="O33" s="43">
        <v>440.77244945066673</v>
      </c>
      <c r="P33" s="43">
        <v>440.77244945066673</v>
      </c>
    </row>
    <row r="34" spans="1:16" x14ac:dyDescent="0.25">
      <c r="A34" s="13">
        <v>33101</v>
      </c>
      <c r="B34" s="14" t="s">
        <v>203</v>
      </c>
      <c r="C34" s="15">
        <v>356345.90399999998</v>
      </c>
      <c r="D34" s="42" t="s">
        <v>308</v>
      </c>
      <c r="E34" s="43">
        <v>29695.491999999998</v>
      </c>
      <c r="F34" s="43">
        <v>29695.491999999998</v>
      </c>
      <c r="G34" s="43">
        <v>29695.491999999998</v>
      </c>
      <c r="H34" s="43">
        <v>29695.491999999998</v>
      </c>
      <c r="I34" s="43">
        <v>29695.491999999998</v>
      </c>
      <c r="J34" s="43">
        <v>29695.491999999998</v>
      </c>
      <c r="K34" s="43">
        <v>29695.491999999998</v>
      </c>
      <c r="L34" s="43">
        <v>29695.491999999998</v>
      </c>
      <c r="M34" s="43">
        <v>29695.491999999998</v>
      </c>
      <c r="N34" s="43">
        <v>29695.491999999998</v>
      </c>
      <c r="O34" s="43">
        <v>29695.491999999998</v>
      </c>
      <c r="P34" s="43">
        <v>29695.491999999998</v>
      </c>
    </row>
    <row r="35" spans="1:16" x14ac:dyDescent="0.25">
      <c r="A35" s="13">
        <v>33102</v>
      </c>
      <c r="B35" s="14" t="s">
        <v>204</v>
      </c>
      <c r="C35" s="15">
        <v>5851.7355866111993</v>
      </c>
      <c r="D35" s="42" t="s">
        <v>308</v>
      </c>
      <c r="E35" s="43">
        <v>487.64463221759996</v>
      </c>
      <c r="F35" s="43">
        <v>487.64463221759996</v>
      </c>
      <c r="G35" s="43">
        <v>487.64463221759996</v>
      </c>
      <c r="H35" s="43">
        <v>487.64463221759996</v>
      </c>
      <c r="I35" s="43">
        <v>487.64463221759996</v>
      </c>
      <c r="J35" s="43">
        <v>487.64463221759996</v>
      </c>
      <c r="K35" s="43">
        <v>487.64463221759996</v>
      </c>
      <c r="L35" s="43">
        <v>487.64463221759996</v>
      </c>
      <c r="M35" s="43">
        <v>487.64463221759996</v>
      </c>
      <c r="N35" s="43">
        <v>487.64463221759996</v>
      </c>
      <c r="O35" s="43">
        <v>487.64463221759996</v>
      </c>
      <c r="P35" s="43">
        <v>487.64463221759996</v>
      </c>
    </row>
    <row r="36" spans="1:16" x14ac:dyDescent="0.25">
      <c r="A36" s="13">
        <v>33401</v>
      </c>
      <c r="B36" s="14" t="s">
        <v>205</v>
      </c>
      <c r="C36" s="15">
        <v>201841.984321097</v>
      </c>
      <c r="D36" s="42" t="s">
        <v>308</v>
      </c>
      <c r="E36" s="43">
        <v>16820.165360091418</v>
      </c>
      <c r="F36" s="43">
        <v>16820.165360091418</v>
      </c>
      <c r="G36" s="43">
        <v>16820.165360091418</v>
      </c>
      <c r="H36" s="43">
        <v>16820.165360091418</v>
      </c>
      <c r="I36" s="43">
        <v>16820.165360091418</v>
      </c>
      <c r="J36" s="43">
        <v>16820.165360091418</v>
      </c>
      <c r="K36" s="43">
        <v>16820.165360091418</v>
      </c>
      <c r="L36" s="43">
        <v>16820.165360091418</v>
      </c>
      <c r="M36" s="43">
        <v>16820.165360091418</v>
      </c>
      <c r="N36" s="43">
        <v>16820.165360091418</v>
      </c>
      <c r="O36" s="43">
        <v>16820.165360091418</v>
      </c>
      <c r="P36" s="43">
        <v>16820.165360091418</v>
      </c>
    </row>
    <row r="37" spans="1:16" x14ac:dyDescent="0.25">
      <c r="A37" s="13">
        <v>33501</v>
      </c>
      <c r="B37" s="14" t="s">
        <v>206</v>
      </c>
      <c r="C37" s="15">
        <v>7142.9544243199998</v>
      </c>
      <c r="D37" s="42" t="s">
        <v>308</v>
      </c>
      <c r="E37" s="43">
        <v>595.24620202666665</v>
      </c>
      <c r="F37" s="43">
        <v>595.24620202666665</v>
      </c>
      <c r="G37" s="43">
        <v>595.24620202666665</v>
      </c>
      <c r="H37" s="43">
        <v>595.24620202666665</v>
      </c>
      <c r="I37" s="43">
        <v>595.24620202666665</v>
      </c>
      <c r="J37" s="43">
        <v>595.24620202666665</v>
      </c>
      <c r="K37" s="43">
        <v>595.24620202666665</v>
      </c>
      <c r="L37" s="43">
        <v>595.24620202666665</v>
      </c>
      <c r="M37" s="43">
        <v>595.24620202666665</v>
      </c>
      <c r="N37" s="43">
        <v>595.24620202666665</v>
      </c>
      <c r="O37" s="43">
        <v>595.24620202666665</v>
      </c>
      <c r="P37" s="43">
        <v>595.24620202666665</v>
      </c>
    </row>
    <row r="38" spans="1:16" x14ac:dyDescent="0.25">
      <c r="A38" s="13">
        <v>33603</v>
      </c>
      <c r="B38" s="14" t="s">
        <v>207</v>
      </c>
      <c r="C38" s="15">
        <v>4000.4377779199999</v>
      </c>
      <c r="D38" s="42" t="s">
        <v>308</v>
      </c>
      <c r="E38" s="43">
        <v>333.36981482666664</v>
      </c>
      <c r="F38" s="43">
        <v>333.36981482666664</v>
      </c>
      <c r="G38" s="43">
        <v>333.36981482666664</v>
      </c>
      <c r="H38" s="43">
        <v>333.36981482666664</v>
      </c>
      <c r="I38" s="43">
        <v>333.36981482666664</v>
      </c>
      <c r="J38" s="43">
        <v>333.36981482666664</v>
      </c>
      <c r="K38" s="43">
        <v>333.36981482666664</v>
      </c>
      <c r="L38" s="43">
        <v>333.36981482666664</v>
      </c>
      <c r="M38" s="43">
        <v>333.36981482666664</v>
      </c>
      <c r="N38" s="43">
        <v>333.36981482666664</v>
      </c>
      <c r="O38" s="43">
        <v>333.36981482666664</v>
      </c>
      <c r="P38" s="43">
        <v>333.36981482666664</v>
      </c>
    </row>
    <row r="39" spans="1:16" x14ac:dyDescent="0.25">
      <c r="A39" s="13">
        <v>33801</v>
      </c>
      <c r="B39" s="14" t="s">
        <v>208</v>
      </c>
      <c r="C39" s="15">
        <v>303389.25</v>
      </c>
      <c r="D39" s="42" t="s">
        <v>308</v>
      </c>
      <c r="E39" s="43">
        <v>25282.4375</v>
      </c>
      <c r="F39" s="43">
        <v>25282.4375</v>
      </c>
      <c r="G39" s="43">
        <v>25282.4375</v>
      </c>
      <c r="H39" s="43">
        <v>25282.4375</v>
      </c>
      <c r="I39" s="43">
        <v>25282.4375</v>
      </c>
      <c r="J39" s="43">
        <v>25282.4375</v>
      </c>
      <c r="K39" s="43">
        <v>25282.4375</v>
      </c>
      <c r="L39" s="43">
        <v>25282.4375</v>
      </c>
      <c r="M39" s="43">
        <v>25282.4375</v>
      </c>
      <c r="N39" s="43">
        <v>25282.4375</v>
      </c>
      <c r="O39" s="43">
        <v>25282.4375</v>
      </c>
      <c r="P39" s="43">
        <v>25282.4375</v>
      </c>
    </row>
    <row r="40" spans="1:16" x14ac:dyDescent="0.25">
      <c r="A40" s="13">
        <v>33901</v>
      </c>
      <c r="B40" s="14" t="s">
        <v>209</v>
      </c>
      <c r="C40" s="15">
        <v>1009.4377779199999</v>
      </c>
      <c r="D40" s="42" t="s">
        <v>308</v>
      </c>
      <c r="E40" s="43">
        <v>84.119814826666655</v>
      </c>
      <c r="F40" s="43">
        <v>84.119814826666655</v>
      </c>
      <c r="G40" s="43">
        <v>84.119814826666655</v>
      </c>
      <c r="H40" s="43">
        <v>84.119814826666655</v>
      </c>
      <c r="I40" s="43">
        <v>84.119814826666655</v>
      </c>
      <c r="J40" s="43">
        <v>84.119814826666655</v>
      </c>
      <c r="K40" s="43">
        <v>84.119814826666655</v>
      </c>
      <c r="L40" s="43">
        <v>84.119814826666655</v>
      </c>
      <c r="M40" s="43">
        <v>84.119814826666655</v>
      </c>
      <c r="N40" s="43">
        <v>84.119814826666655</v>
      </c>
      <c r="O40" s="43">
        <v>84.119814826666655</v>
      </c>
      <c r="P40" s="43">
        <v>84.119814826666655</v>
      </c>
    </row>
    <row r="41" spans="1:16" x14ac:dyDescent="0.25">
      <c r="A41" s="13">
        <v>34101</v>
      </c>
      <c r="B41" s="14" t="s">
        <v>210</v>
      </c>
      <c r="C41" s="15">
        <v>545.60073983999996</v>
      </c>
      <c r="D41" s="42" t="s">
        <v>308</v>
      </c>
      <c r="E41" s="43">
        <v>45.466728319999994</v>
      </c>
      <c r="F41" s="43">
        <v>45.466728319999994</v>
      </c>
      <c r="G41" s="43">
        <v>45.466728319999994</v>
      </c>
      <c r="H41" s="43">
        <v>45.466728319999994</v>
      </c>
      <c r="I41" s="43">
        <v>45.466728319999994</v>
      </c>
      <c r="J41" s="43">
        <v>45.466728319999994</v>
      </c>
      <c r="K41" s="43">
        <v>45.466728319999994</v>
      </c>
      <c r="L41" s="43">
        <v>45.466728319999994</v>
      </c>
      <c r="M41" s="43">
        <v>45.466728319999994</v>
      </c>
      <c r="N41" s="43">
        <v>45.466728319999994</v>
      </c>
      <c r="O41" s="43">
        <v>45.466728319999994</v>
      </c>
      <c r="P41" s="43">
        <v>45.466728319999994</v>
      </c>
    </row>
    <row r="42" spans="1:16" x14ac:dyDescent="0.25">
      <c r="A42" s="13">
        <v>34401</v>
      </c>
      <c r="B42" s="14" t="s">
        <v>211</v>
      </c>
      <c r="C42" s="15">
        <v>39878.787642367999</v>
      </c>
      <c r="D42" s="42" t="s">
        <v>308</v>
      </c>
      <c r="E42" s="43">
        <v>3323.2323035306667</v>
      </c>
      <c r="F42" s="43">
        <v>3323.2323035306667</v>
      </c>
      <c r="G42" s="43">
        <v>3323.2323035306667</v>
      </c>
      <c r="H42" s="43">
        <v>3323.2323035306667</v>
      </c>
      <c r="I42" s="43">
        <v>3323.2323035306667</v>
      </c>
      <c r="J42" s="43">
        <v>3323.2323035306667</v>
      </c>
      <c r="K42" s="43">
        <v>3323.2323035306667</v>
      </c>
      <c r="L42" s="43">
        <v>3323.2323035306667</v>
      </c>
      <c r="M42" s="43">
        <v>3323.2323035306667</v>
      </c>
      <c r="N42" s="43">
        <v>3323.2323035306667</v>
      </c>
      <c r="O42" s="43">
        <v>3323.2323035306667</v>
      </c>
      <c r="P42" s="43">
        <v>3323.2323035306667</v>
      </c>
    </row>
    <row r="43" spans="1:16" x14ac:dyDescent="0.25">
      <c r="A43" s="13">
        <v>34501</v>
      </c>
      <c r="B43" s="14" t="s">
        <v>212</v>
      </c>
      <c r="C43" s="15">
        <v>148897.04682868737</v>
      </c>
      <c r="D43" s="42" t="s">
        <v>308</v>
      </c>
      <c r="E43" s="43">
        <v>12408.087235723948</v>
      </c>
      <c r="F43" s="43">
        <v>12408.087235723948</v>
      </c>
      <c r="G43" s="43">
        <v>12408.087235723948</v>
      </c>
      <c r="H43" s="43">
        <v>12408.087235723948</v>
      </c>
      <c r="I43" s="43">
        <v>12408.087235723948</v>
      </c>
      <c r="J43" s="43">
        <v>12408.087235723948</v>
      </c>
      <c r="K43" s="43">
        <v>12408.087235723948</v>
      </c>
      <c r="L43" s="43">
        <v>12408.087235723948</v>
      </c>
      <c r="M43" s="43">
        <v>12408.087235723948</v>
      </c>
      <c r="N43" s="43">
        <v>12408.087235723948</v>
      </c>
      <c r="O43" s="43">
        <v>12408.087235723948</v>
      </c>
      <c r="P43" s="43">
        <v>12408.087235723948</v>
      </c>
    </row>
    <row r="44" spans="1:16" x14ac:dyDescent="0.25">
      <c r="A44" s="13">
        <v>35101</v>
      </c>
      <c r="B44" s="14" t="s">
        <v>213</v>
      </c>
      <c r="C44" s="15">
        <v>225245.51844461705</v>
      </c>
      <c r="D44" s="42" t="s">
        <v>308</v>
      </c>
      <c r="E44" s="43">
        <v>18770.459870384755</v>
      </c>
      <c r="F44" s="43">
        <v>18770.459870384755</v>
      </c>
      <c r="G44" s="43">
        <v>18770.459870384755</v>
      </c>
      <c r="H44" s="43">
        <v>18770.459870384755</v>
      </c>
      <c r="I44" s="43">
        <v>18770.459870384755</v>
      </c>
      <c r="J44" s="43">
        <v>18770.459870384755</v>
      </c>
      <c r="K44" s="43">
        <v>18770.459870384755</v>
      </c>
      <c r="L44" s="43">
        <v>18770.459870384755</v>
      </c>
      <c r="M44" s="43">
        <v>18770.459870384755</v>
      </c>
      <c r="N44" s="43">
        <v>18770.459870384755</v>
      </c>
      <c r="O44" s="43">
        <v>18770.459870384755</v>
      </c>
      <c r="P44" s="43">
        <v>18770.459870384755</v>
      </c>
    </row>
    <row r="45" spans="1:16" x14ac:dyDescent="0.25">
      <c r="A45" s="13">
        <v>35201</v>
      </c>
      <c r="B45" s="14" t="s">
        <v>214</v>
      </c>
      <c r="C45" s="15">
        <v>29174.45182021632</v>
      </c>
      <c r="D45" s="42" t="s">
        <v>308</v>
      </c>
      <c r="E45" s="43">
        <v>2431.2043183513601</v>
      </c>
      <c r="F45" s="43">
        <v>2431.2043183513601</v>
      </c>
      <c r="G45" s="43">
        <v>2431.2043183513601</v>
      </c>
      <c r="H45" s="43">
        <v>2431.2043183513601</v>
      </c>
      <c r="I45" s="43">
        <v>2431.2043183513601</v>
      </c>
      <c r="J45" s="43">
        <v>2431.2043183513601</v>
      </c>
      <c r="K45" s="43">
        <v>2431.2043183513601</v>
      </c>
      <c r="L45" s="43">
        <v>2431.2043183513601</v>
      </c>
      <c r="M45" s="43">
        <v>2431.2043183513601</v>
      </c>
      <c r="N45" s="43">
        <v>2431.2043183513601</v>
      </c>
      <c r="O45" s="43">
        <v>2431.2043183513601</v>
      </c>
      <c r="P45" s="43">
        <v>2431.2043183513601</v>
      </c>
    </row>
    <row r="46" spans="1:16" x14ac:dyDescent="0.25">
      <c r="A46" s="13">
        <v>35202</v>
      </c>
      <c r="B46" s="14" t="s">
        <v>215</v>
      </c>
      <c r="C46" s="15">
        <v>2746.6044320000001</v>
      </c>
      <c r="D46" s="42" t="s">
        <v>308</v>
      </c>
      <c r="E46" s="43">
        <v>228.88370266666666</v>
      </c>
      <c r="F46" s="43">
        <v>228.88370266666666</v>
      </c>
      <c r="G46" s="43">
        <v>228.88370266666666</v>
      </c>
      <c r="H46" s="43">
        <v>228.88370266666666</v>
      </c>
      <c r="I46" s="43">
        <v>228.88370266666666</v>
      </c>
      <c r="J46" s="43">
        <v>228.88370266666666</v>
      </c>
      <c r="K46" s="43">
        <v>228.88370266666666</v>
      </c>
      <c r="L46" s="43">
        <v>228.88370266666666</v>
      </c>
      <c r="M46" s="43">
        <v>228.88370266666666</v>
      </c>
      <c r="N46" s="43">
        <v>228.88370266666666</v>
      </c>
      <c r="O46" s="43">
        <v>228.88370266666666</v>
      </c>
      <c r="P46" s="43">
        <v>228.88370266666666</v>
      </c>
    </row>
    <row r="47" spans="1:16" x14ac:dyDescent="0.25">
      <c r="A47" s="13">
        <v>35301</v>
      </c>
      <c r="B47" s="14" t="s">
        <v>216</v>
      </c>
      <c r="C47" s="15">
        <v>0</v>
      </c>
      <c r="D47" s="42" t="s">
        <v>308</v>
      </c>
      <c r="E47" s="43">
        <v>0</v>
      </c>
      <c r="F47" s="43">
        <v>0</v>
      </c>
      <c r="G47" s="43">
        <v>0</v>
      </c>
      <c r="H47" s="43">
        <v>0</v>
      </c>
      <c r="I47" s="43">
        <v>0</v>
      </c>
      <c r="J47" s="43">
        <v>0</v>
      </c>
      <c r="K47" s="43">
        <v>0</v>
      </c>
      <c r="L47" s="43">
        <v>0</v>
      </c>
      <c r="M47" s="43">
        <v>0</v>
      </c>
      <c r="N47" s="43">
        <v>0</v>
      </c>
      <c r="O47" s="43">
        <v>0</v>
      </c>
      <c r="P47" s="43">
        <v>0</v>
      </c>
    </row>
    <row r="48" spans="1:16" x14ac:dyDescent="0.25">
      <c r="A48" s="13">
        <v>35302</v>
      </c>
      <c r="B48" s="14" t="s">
        <v>217</v>
      </c>
      <c r="C48" s="15">
        <v>103318.192176</v>
      </c>
      <c r="D48" s="42" t="s">
        <v>308</v>
      </c>
      <c r="E48" s="43">
        <v>8609.8493479999997</v>
      </c>
      <c r="F48" s="43">
        <v>8609.8493479999997</v>
      </c>
      <c r="G48" s="43">
        <v>8609.8493479999997</v>
      </c>
      <c r="H48" s="43">
        <v>8609.8493479999997</v>
      </c>
      <c r="I48" s="43">
        <v>8609.8493479999997</v>
      </c>
      <c r="J48" s="43">
        <v>8609.8493479999997</v>
      </c>
      <c r="K48" s="43">
        <v>8609.8493479999997</v>
      </c>
      <c r="L48" s="43">
        <v>8609.8493479999997</v>
      </c>
      <c r="M48" s="43">
        <v>8609.8493479999997</v>
      </c>
      <c r="N48" s="43">
        <v>8609.8493479999997</v>
      </c>
      <c r="O48" s="43">
        <v>8609.8493479999997</v>
      </c>
      <c r="P48" s="43">
        <v>8609.8493479999997</v>
      </c>
    </row>
    <row r="49" spans="1:16" x14ac:dyDescent="0.25">
      <c r="A49" s="13">
        <v>35501</v>
      </c>
      <c r="B49" s="14" t="s">
        <v>218</v>
      </c>
      <c r="C49" s="15">
        <v>78820.962542978988</v>
      </c>
      <c r="D49" s="42" t="s">
        <v>308</v>
      </c>
      <c r="E49" s="43">
        <v>6568.4135452482487</v>
      </c>
      <c r="F49" s="43">
        <v>6568.4135452482487</v>
      </c>
      <c r="G49" s="43">
        <v>6568.4135452482487</v>
      </c>
      <c r="H49" s="43">
        <v>6568.4135452482487</v>
      </c>
      <c r="I49" s="43">
        <v>6568.4135452482487</v>
      </c>
      <c r="J49" s="43">
        <v>6568.4135452482487</v>
      </c>
      <c r="K49" s="43">
        <v>6568.4135452482487</v>
      </c>
      <c r="L49" s="43">
        <v>6568.4135452482487</v>
      </c>
      <c r="M49" s="43">
        <v>6568.4135452482487</v>
      </c>
      <c r="N49" s="43">
        <v>6568.4135452482487</v>
      </c>
      <c r="O49" s="43">
        <v>6568.4135452482487</v>
      </c>
      <c r="P49" s="43">
        <v>6568.4135452482487</v>
      </c>
    </row>
    <row r="50" spans="1:16" x14ac:dyDescent="0.25">
      <c r="A50" s="13">
        <v>35701</v>
      </c>
      <c r="B50" s="14" t="s">
        <v>219</v>
      </c>
      <c r="C50" s="15">
        <v>10202.24446357504</v>
      </c>
      <c r="D50" s="42" t="s">
        <v>308</v>
      </c>
      <c r="E50" s="43">
        <v>850.18703863125336</v>
      </c>
      <c r="F50" s="43">
        <v>850.18703863125336</v>
      </c>
      <c r="G50" s="43">
        <v>850.18703863125336</v>
      </c>
      <c r="H50" s="43">
        <v>850.18703863125336</v>
      </c>
      <c r="I50" s="43">
        <v>850.18703863125336</v>
      </c>
      <c r="J50" s="43">
        <v>850.18703863125336</v>
      </c>
      <c r="K50" s="43">
        <v>850.18703863125336</v>
      </c>
      <c r="L50" s="43">
        <v>850.18703863125336</v>
      </c>
      <c r="M50" s="43">
        <v>850.18703863125336</v>
      </c>
      <c r="N50" s="43">
        <v>850.18703863125336</v>
      </c>
      <c r="O50" s="43">
        <v>850.18703863125336</v>
      </c>
      <c r="P50" s="43">
        <v>850.18703863125336</v>
      </c>
    </row>
    <row r="51" spans="1:16" x14ac:dyDescent="0.25">
      <c r="A51" s="13">
        <v>35801</v>
      </c>
      <c r="B51" s="14" t="s">
        <v>220</v>
      </c>
      <c r="C51" s="15">
        <v>255608.4</v>
      </c>
      <c r="D51" s="42" t="s">
        <v>308</v>
      </c>
      <c r="E51" s="43">
        <v>21300.7</v>
      </c>
      <c r="F51" s="43">
        <v>21300.7</v>
      </c>
      <c r="G51" s="43">
        <v>21300.7</v>
      </c>
      <c r="H51" s="43">
        <v>21300.7</v>
      </c>
      <c r="I51" s="43">
        <v>21300.7</v>
      </c>
      <c r="J51" s="43">
        <v>21300.7</v>
      </c>
      <c r="K51" s="43">
        <v>21300.7</v>
      </c>
      <c r="L51" s="43">
        <v>21300.7</v>
      </c>
      <c r="M51" s="43">
        <v>21300.7</v>
      </c>
      <c r="N51" s="43">
        <v>21300.7</v>
      </c>
      <c r="O51" s="43">
        <v>21300.7</v>
      </c>
      <c r="P51" s="43">
        <v>21300.7</v>
      </c>
    </row>
    <row r="52" spans="1:16" x14ac:dyDescent="0.25">
      <c r="A52" s="13">
        <v>35901</v>
      </c>
      <c r="B52" s="14" t="s">
        <v>221</v>
      </c>
      <c r="C52" s="15">
        <v>132864</v>
      </c>
      <c r="D52" s="42" t="s">
        <v>308</v>
      </c>
      <c r="E52" s="43">
        <v>11072</v>
      </c>
      <c r="F52" s="43">
        <v>11072</v>
      </c>
      <c r="G52" s="43">
        <v>11072</v>
      </c>
      <c r="H52" s="43">
        <v>11072</v>
      </c>
      <c r="I52" s="43">
        <v>11072</v>
      </c>
      <c r="J52" s="43">
        <v>11072</v>
      </c>
      <c r="K52" s="43">
        <v>11072</v>
      </c>
      <c r="L52" s="43">
        <v>11072</v>
      </c>
      <c r="M52" s="43">
        <v>11072</v>
      </c>
      <c r="N52" s="43">
        <v>11072</v>
      </c>
      <c r="O52" s="43">
        <v>11072</v>
      </c>
      <c r="P52" s="43">
        <v>11072</v>
      </c>
    </row>
    <row r="53" spans="1:16" x14ac:dyDescent="0.25">
      <c r="A53" s="13">
        <v>36101</v>
      </c>
      <c r="B53" s="14" t="s">
        <v>222</v>
      </c>
      <c r="C53" s="15">
        <v>4263.5896275200002</v>
      </c>
      <c r="D53" s="42" t="s">
        <v>308</v>
      </c>
      <c r="E53" s="43">
        <v>355.29913562666667</v>
      </c>
      <c r="F53" s="43">
        <v>355.29913562666667</v>
      </c>
      <c r="G53" s="43">
        <v>355.29913562666667</v>
      </c>
      <c r="H53" s="43">
        <v>355.29913562666667</v>
      </c>
      <c r="I53" s="43">
        <v>355.29913562666667</v>
      </c>
      <c r="J53" s="43">
        <v>355.29913562666667</v>
      </c>
      <c r="K53" s="43">
        <v>355.29913562666667</v>
      </c>
      <c r="L53" s="43">
        <v>355.29913562666667</v>
      </c>
      <c r="M53" s="43">
        <v>355.29913562666667</v>
      </c>
      <c r="N53" s="43">
        <v>355.29913562666667</v>
      </c>
      <c r="O53" s="43">
        <v>355.29913562666667</v>
      </c>
      <c r="P53" s="43">
        <v>355.29913562666667</v>
      </c>
    </row>
    <row r="54" spans="1:16" x14ac:dyDescent="0.25">
      <c r="A54" s="13">
        <v>36201</v>
      </c>
      <c r="B54" s="14" t="s">
        <v>222</v>
      </c>
      <c r="C54" s="15">
        <v>10000</v>
      </c>
      <c r="D54" s="42" t="s">
        <v>308</v>
      </c>
      <c r="E54" s="43">
        <v>833.33333333333337</v>
      </c>
      <c r="F54" s="43">
        <v>833.33333333333337</v>
      </c>
      <c r="G54" s="43">
        <v>833.33333333333337</v>
      </c>
      <c r="H54" s="43">
        <v>833.33333333333337</v>
      </c>
      <c r="I54" s="43">
        <v>833.33333333333337</v>
      </c>
      <c r="J54" s="43">
        <v>833.33333333333337</v>
      </c>
      <c r="K54" s="43">
        <v>833.33333333333337</v>
      </c>
      <c r="L54" s="43">
        <v>833.33333333333337</v>
      </c>
      <c r="M54" s="43">
        <v>833.33333333333337</v>
      </c>
      <c r="N54" s="43">
        <v>833.33333333333337</v>
      </c>
      <c r="O54" s="43">
        <v>833.33333333333337</v>
      </c>
      <c r="P54" s="43">
        <v>833.33333333333337</v>
      </c>
    </row>
    <row r="55" spans="1:16" x14ac:dyDescent="0.25">
      <c r="A55" s="13">
        <v>37101</v>
      </c>
      <c r="B55" s="14" t="s">
        <v>223</v>
      </c>
      <c r="C55" s="15">
        <v>85423.822179287032</v>
      </c>
      <c r="D55" s="42" t="s">
        <v>308</v>
      </c>
      <c r="E55" s="43">
        <v>7118.6518482739193</v>
      </c>
      <c r="F55" s="43">
        <v>7118.6518482739193</v>
      </c>
      <c r="G55" s="43">
        <v>7118.6518482739193</v>
      </c>
      <c r="H55" s="43">
        <v>7118.6518482739193</v>
      </c>
      <c r="I55" s="43">
        <v>7118.6518482739193</v>
      </c>
      <c r="J55" s="43">
        <v>7118.6518482739193</v>
      </c>
      <c r="K55" s="43">
        <v>7118.6518482739193</v>
      </c>
      <c r="L55" s="43">
        <v>7118.6518482739193</v>
      </c>
      <c r="M55" s="43">
        <v>7118.6518482739193</v>
      </c>
      <c r="N55" s="43">
        <v>7118.6518482739193</v>
      </c>
      <c r="O55" s="43">
        <v>7118.6518482739193</v>
      </c>
      <c r="P55" s="43">
        <v>7118.6518482739193</v>
      </c>
    </row>
    <row r="56" spans="1:16" x14ac:dyDescent="0.25">
      <c r="A56" s="13">
        <v>37201</v>
      </c>
      <c r="B56" s="14" t="s">
        <v>224</v>
      </c>
      <c r="C56" s="15">
        <v>1404.8</v>
      </c>
      <c r="D56" s="42" t="s">
        <v>308</v>
      </c>
      <c r="E56" s="43">
        <v>117.06666666666666</v>
      </c>
      <c r="F56" s="43">
        <v>117.06666666666666</v>
      </c>
      <c r="G56" s="43">
        <v>117.06666666666666</v>
      </c>
      <c r="H56" s="43">
        <v>117.06666666666666</v>
      </c>
      <c r="I56" s="43">
        <v>117.06666666666666</v>
      </c>
      <c r="J56" s="43">
        <v>117.06666666666666</v>
      </c>
      <c r="K56" s="43">
        <v>117.06666666666666</v>
      </c>
      <c r="L56" s="43">
        <v>117.06666666666666</v>
      </c>
      <c r="M56" s="43">
        <v>117.06666666666666</v>
      </c>
      <c r="N56" s="43">
        <v>117.06666666666666</v>
      </c>
      <c r="O56" s="43">
        <v>117.06666666666666</v>
      </c>
      <c r="P56" s="43">
        <v>117.06666666666666</v>
      </c>
    </row>
    <row r="57" spans="1:16" x14ac:dyDescent="0.25">
      <c r="A57" s="13">
        <v>37501</v>
      </c>
      <c r="B57" s="14" t="s">
        <v>225</v>
      </c>
      <c r="C57" s="15">
        <v>104941.63418875905</v>
      </c>
      <c r="D57" s="42" t="s">
        <v>308</v>
      </c>
      <c r="E57" s="43">
        <v>8745.1361823965872</v>
      </c>
      <c r="F57" s="43">
        <v>8745.1361823965872</v>
      </c>
      <c r="G57" s="43">
        <v>8745.1361823965872</v>
      </c>
      <c r="H57" s="43">
        <v>8745.1361823965872</v>
      </c>
      <c r="I57" s="43">
        <v>8745.1361823965872</v>
      </c>
      <c r="J57" s="43">
        <v>8745.1361823965872</v>
      </c>
      <c r="K57" s="43">
        <v>8745.1361823965872</v>
      </c>
      <c r="L57" s="43">
        <v>8745.1361823965872</v>
      </c>
      <c r="M57" s="43">
        <v>8745.1361823965872</v>
      </c>
      <c r="N57" s="43">
        <v>8745.1361823965872</v>
      </c>
      <c r="O57" s="43">
        <v>8745.1361823965872</v>
      </c>
      <c r="P57" s="43">
        <v>8745.1361823965872</v>
      </c>
    </row>
    <row r="58" spans="1:16" x14ac:dyDescent="0.25">
      <c r="A58" s="13">
        <v>37502</v>
      </c>
      <c r="B58" s="14" t="s">
        <v>226</v>
      </c>
      <c r="C58" s="15">
        <v>128076.101407232</v>
      </c>
      <c r="D58" s="42" t="s">
        <v>308</v>
      </c>
      <c r="E58" s="43">
        <v>10673.008450602667</v>
      </c>
      <c r="F58" s="43">
        <v>10673.008450602667</v>
      </c>
      <c r="G58" s="43">
        <v>10673.008450602667</v>
      </c>
      <c r="H58" s="43">
        <v>10673.008450602667</v>
      </c>
      <c r="I58" s="43">
        <v>10673.008450602667</v>
      </c>
      <c r="J58" s="43">
        <v>10673.008450602667</v>
      </c>
      <c r="K58" s="43">
        <v>10673.008450602667</v>
      </c>
      <c r="L58" s="43">
        <v>10673.008450602667</v>
      </c>
      <c r="M58" s="43">
        <v>10673.008450602667</v>
      </c>
      <c r="N58" s="43">
        <v>10673.008450602667</v>
      </c>
      <c r="O58" s="43">
        <v>10673.008450602667</v>
      </c>
      <c r="P58" s="43">
        <v>10673.008450602667</v>
      </c>
    </row>
    <row r="59" spans="1:16" x14ac:dyDescent="0.25">
      <c r="A59" s="13">
        <v>37601</v>
      </c>
      <c r="B59" s="14" t="s">
        <v>227</v>
      </c>
      <c r="C59" s="15">
        <v>10814.447025920001</v>
      </c>
      <c r="D59" s="42" t="s">
        <v>308</v>
      </c>
      <c r="E59" s="43">
        <v>901.20391882666672</v>
      </c>
      <c r="F59" s="43">
        <v>901.20391882666672</v>
      </c>
      <c r="G59" s="43">
        <v>901.20391882666672</v>
      </c>
      <c r="H59" s="43">
        <v>901.20391882666672</v>
      </c>
      <c r="I59" s="43">
        <v>901.20391882666672</v>
      </c>
      <c r="J59" s="43">
        <v>901.20391882666672</v>
      </c>
      <c r="K59" s="43">
        <v>901.20391882666672</v>
      </c>
      <c r="L59" s="43">
        <v>901.20391882666672</v>
      </c>
      <c r="M59" s="43">
        <v>901.20391882666672</v>
      </c>
      <c r="N59" s="43">
        <v>901.20391882666672</v>
      </c>
      <c r="O59" s="43">
        <v>901.20391882666672</v>
      </c>
      <c r="P59" s="43">
        <v>901.20391882666672</v>
      </c>
    </row>
    <row r="60" spans="1:16" x14ac:dyDescent="0.25">
      <c r="A60" s="13">
        <v>38301</v>
      </c>
      <c r="B60" s="14" t="s">
        <v>228</v>
      </c>
      <c r="C60" s="15">
        <v>137049.63925458433</v>
      </c>
      <c r="D60" s="42" t="s">
        <v>308</v>
      </c>
      <c r="E60" s="43">
        <v>11420.80327121536</v>
      </c>
      <c r="F60" s="43">
        <v>11420.80327121536</v>
      </c>
      <c r="G60" s="43">
        <v>11420.80327121536</v>
      </c>
      <c r="H60" s="43">
        <v>11420.80327121536</v>
      </c>
      <c r="I60" s="43">
        <v>11420.80327121536</v>
      </c>
      <c r="J60" s="43">
        <v>11420.80327121536</v>
      </c>
      <c r="K60" s="43">
        <v>11420.80327121536</v>
      </c>
      <c r="L60" s="43">
        <v>11420.80327121536</v>
      </c>
      <c r="M60" s="43">
        <v>11420.80327121536</v>
      </c>
      <c r="N60" s="43">
        <v>11420.80327121536</v>
      </c>
      <c r="O60" s="43">
        <v>11420.80327121536</v>
      </c>
      <c r="P60" s="43">
        <v>11420.80327121536</v>
      </c>
    </row>
    <row r="61" spans="1:16" x14ac:dyDescent="0.25">
      <c r="A61" s="13">
        <v>39201</v>
      </c>
      <c r="B61" s="14" t="s">
        <v>229</v>
      </c>
      <c r="C61" s="15">
        <v>39855.043205120004</v>
      </c>
      <c r="D61" s="42" t="s">
        <v>308</v>
      </c>
      <c r="E61" s="43">
        <v>3321.2536004266672</v>
      </c>
      <c r="F61" s="43">
        <v>3321.2536004266672</v>
      </c>
      <c r="G61" s="43">
        <v>3321.2536004266672</v>
      </c>
      <c r="H61" s="43">
        <v>3321.2536004266672</v>
      </c>
      <c r="I61" s="43">
        <v>3321.2536004266672</v>
      </c>
      <c r="J61" s="43">
        <v>3321.2536004266672</v>
      </c>
      <c r="K61" s="43">
        <v>3321.2536004266672</v>
      </c>
      <c r="L61" s="43">
        <v>3321.2536004266672</v>
      </c>
      <c r="M61" s="43">
        <v>3321.2536004266672</v>
      </c>
      <c r="N61" s="43">
        <v>3321.2536004266672</v>
      </c>
      <c r="O61" s="43">
        <v>3321.2536004266672</v>
      </c>
      <c r="P61" s="43">
        <v>3321.2536004266672</v>
      </c>
    </row>
    <row r="62" spans="1:16" x14ac:dyDescent="0.25">
      <c r="A62" s="13">
        <v>39401</v>
      </c>
      <c r="B62" s="14" t="s">
        <v>230</v>
      </c>
      <c r="C62" s="15">
        <v>0</v>
      </c>
      <c r="D62" s="42" t="s">
        <v>308</v>
      </c>
      <c r="E62" s="43">
        <v>0</v>
      </c>
      <c r="F62" s="43">
        <v>0</v>
      </c>
      <c r="G62" s="43">
        <v>0</v>
      </c>
      <c r="H62" s="43">
        <v>0</v>
      </c>
      <c r="I62" s="43">
        <v>0</v>
      </c>
      <c r="J62" s="43">
        <v>0</v>
      </c>
      <c r="K62" s="43">
        <v>0</v>
      </c>
      <c r="L62" s="43">
        <v>0</v>
      </c>
      <c r="M62" s="43">
        <v>0</v>
      </c>
      <c r="N62" s="43">
        <v>0</v>
      </c>
      <c r="O62" s="43">
        <v>0</v>
      </c>
      <c r="P62" s="43">
        <v>0</v>
      </c>
    </row>
    <row r="63" spans="1:16" x14ac:dyDescent="0.25">
      <c r="A63" s="13">
        <v>39801</v>
      </c>
      <c r="B63" s="14" t="s">
        <v>231</v>
      </c>
      <c r="C63" s="15">
        <v>39960.994026004475</v>
      </c>
      <c r="D63" s="42" t="s">
        <v>308</v>
      </c>
      <c r="E63" s="43">
        <v>3330.0828355003728</v>
      </c>
      <c r="F63" s="43">
        <v>3330.0828355003728</v>
      </c>
      <c r="G63" s="43">
        <v>3330.0828355003728</v>
      </c>
      <c r="H63" s="43">
        <v>3330.0828355003728</v>
      </c>
      <c r="I63" s="43">
        <v>3330.0828355003728</v>
      </c>
      <c r="J63" s="43">
        <v>3330.0828355003728</v>
      </c>
      <c r="K63" s="43">
        <v>3330.0828355003728</v>
      </c>
      <c r="L63" s="43">
        <v>3330.0828355003728</v>
      </c>
      <c r="M63" s="43">
        <v>3330.0828355003728</v>
      </c>
      <c r="N63" s="43">
        <v>3330.0828355003728</v>
      </c>
      <c r="O63" s="43">
        <v>3330.0828355003728</v>
      </c>
      <c r="P63" s="43">
        <v>3330.0828355003728</v>
      </c>
    </row>
    <row r="64" spans="1:16" x14ac:dyDescent="0.25">
      <c r="A64" s="36">
        <v>4000</v>
      </c>
      <c r="B64" s="47" t="s">
        <v>309</v>
      </c>
      <c r="C64" s="38">
        <f>SUM(C65:C66)</f>
        <v>767839.32000000007</v>
      </c>
      <c r="D64" s="39"/>
      <c r="E64" s="48"/>
      <c r="F64" s="40"/>
      <c r="G64" s="40"/>
      <c r="H64" s="40"/>
      <c r="I64" s="40"/>
      <c r="J64" s="40"/>
      <c r="K64" s="40"/>
      <c r="L64" s="40"/>
      <c r="M64" s="40"/>
      <c r="N64" s="40"/>
      <c r="O64" s="40"/>
      <c r="P64" s="40"/>
    </row>
    <row r="65" spans="1:16" x14ac:dyDescent="0.25">
      <c r="A65" s="13">
        <v>44105</v>
      </c>
      <c r="B65" s="14" t="s">
        <v>310</v>
      </c>
      <c r="C65" s="49">
        <v>344544.68</v>
      </c>
      <c r="D65" s="50" t="s">
        <v>311</v>
      </c>
      <c r="E65" s="51"/>
      <c r="F65" s="52"/>
      <c r="G65" s="52"/>
      <c r="H65" s="43">
        <v>114848.22666666667</v>
      </c>
      <c r="I65" s="52"/>
      <c r="J65" s="52"/>
      <c r="K65" s="52"/>
      <c r="L65" s="43">
        <v>114848.22666666667</v>
      </c>
      <c r="M65" s="52"/>
      <c r="N65" s="52"/>
      <c r="O65" s="52"/>
      <c r="P65" s="43">
        <v>114848.22666666667</v>
      </c>
    </row>
    <row r="66" spans="1:16" x14ac:dyDescent="0.25">
      <c r="A66" s="13">
        <v>44203</v>
      </c>
      <c r="B66" s="14" t="s">
        <v>312</v>
      </c>
      <c r="C66" s="49">
        <v>423294.64</v>
      </c>
      <c r="D66" s="50" t="s">
        <v>311</v>
      </c>
      <c r="E66" s="52"/>
      <c r="F66" s="52"/>
      <c r="G66" s="52"/>
      <c r="H66" s="43">
        <v>141098.21333333335</v>
      </c>
      <c r="I66" s="52"/>
      <c r="J66" s="52"/>
      <c r="K66" s="52"/>
      <c r="L66" s="43">
        <v>141098.21333333335</v>
      </c>
      <c r="M66" s="52"/>
      <c r="N66" s="52"/>
      <c r="O66" s="52"/>
      <c r="P66" s="43">
        <v>141098.21333333335</v>
      </c>
    </row>
    <row r="67" spans="1:16" x14ac:dyDescent="0.25">
      <c r="A67" s="53"/>
      <c r="B67" s="54" t="s">
        <v>265</v>
      </c>
      <c r="C67" s="55">
        <f>C9+C27+C64</f>
        <v>5074217.5601804657</v>
      </c>
      <c r="D67" s="42"/>
      <c r="E67" s="43">
        <f t="shared" ref="E67:P67" si="0">SUM(E10:E66)</f>
        <v>358864.85334837204</v>
      </c>
      <c r="F67" s="43">
        <f t="shared" si="0"/>
        <v>358864.85334837204</v>
      </c>
      <c r="G67" s="43">
        <f t="shared" si="0"/>
        <v>358864.85334837204</v>
      </c>
      <c r="H67" s="43">
        <f t="shared" si="0"/>
        <v>614811.2933483721</v>
      </c>
      <c r="I67" s="43">
        <f t="shared" si="0"/>
        <v>358864.85334837204</v>
      </c>
      <c r="J67" s="43">
        <f t="shared" si="0"/>
        <v>358864.85334837204</v>
      </c>
      <c r="K67" s="43">
        <f t="shared" si="0"/>
        <v>358864.85334837204</v>
      </c>
      <c r="L67" s="43">
        <f t="shared" si="0"/>
        <v>614811.2933483721</v>
      </c>
      <c r="M67" s="43">
        <f t="shared" si="0"/>
        <v>358864.85334837204</v>
      </c>
      <c r="N67" s="43">
        <f t="shared" si="0"/>
        <v>358864.85334837204</v>
      </c>
      <c r="O67" s="43">
        <f t="shared" si="0"/>
        <v>358864.85334837204</v>
      </c>
      <c r="P67" s="43">
        <f t="shared" si="0"/>
        <v>614811.2933483721</v>
      </c>
    </row>
  </sheetData>
  <mergeCells count="6">
    <mergeCell ref="A7:P7"/>
    <mergeCell ref="A1:P1"/>
    <mergeCell ref="A2:P2"/>
    <mergeCell ref="A3:P3"/>
    <mergeCell ref="A4:P4"/>
    <mergeCell ref="A6:C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PAAAS 2024 (DESGLOSADO)</vt:lpstr>
      <vt:lpstr>CALENDARIO FINANCIERO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 Carlon Valenzuela</dc:creator>
  <cp:lastModifiedBy>Luz Marina Vega García</cp:lastModifiedBy>
  <dcterms:created xsi:type="dcterms:W3CDTF">2024-01-22T19:39:43Z</dcterms:created>
  <dcterms:modified xsi:type="dcterms:W3CDTF">2024-03-12T18:48:42Z</dcterms:modified>
</cp:coreProperties>
</file>